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5" yWindow="-240" windowWidth="27795" windowHeight="13290"/>
  </bookViews>
  <sheets>
    <sheet name="Sheet1" sheetId="1" r:id="rId1"/>
    <sheet name="Sheet2" sheetId="2" r:id="rId2"/>
    <sheet name="Sheet3" sheetId="3" r:id="rId3"/>
  </sheets>
  <definedNames>
    <definedName name="Prices">Sheet1!$J$278</definedName>
  </definedNames>
  <calcPr calcId="145621"/>
</workbook>
</file>

<file path=xl/calcChain.xml><?xml version="1.0" encoding="utf-8"?>
<calcChain xmlns="http://schemas.openxmlformats.org/spreadsheetml/2006/main">
  <c r="D247" i="1" l="1"/>
  <c r="E247" i="1" s="1"/>
  <c r="D246" i="1"/>
  <c r="E246" i="1" s="1"/>
  <c r="D245" i="1"/>
  <c r="E245" i="1" s="1"/>
  <c r="D244" i="1"/>
  <c r="E244" i="1" s="1"/>
  <c r="E251" i="1"/>
  <c r="E252" i="1"/>
  <c r="E253" i="1"/>
  <c r="E254" i="1"/>
  <c r="E255" i="1"/>
  <c r="E256" i="1"/>
  <c r="E250" i="1"/>
  <c r="D242" i="1"/>
  <c r="E242" i="1" s="1"/>
  <c r="D239" i="1"/>
  <c r="E239" i="1" s="1"/>
  <c r="D234" i="1"/>
  <c r="E234" i="1" s="1"/>
  <c r="D231" i="1"/>
  <c r="E231" i="1" s="1"/>
  <c r="D228" i="1"/>
  <c r="E228" i="1" s="1"/>
  <c r="D223" i="1"/>
  <c r="E223" i="1" s="1"/>
  <c r="D220" i="1"/>
  <c r="E220" i="1" s="1"/>
  <c r="D217" i="1"/>
  <c r="E217" i="1" s="1"/>
  <c r="D212" i="1"/>
  <c r="E212" i="1" s="1"/>
  <c r="D209" i="1"/>
  <c r="E209" i="1" s="1"/>
  <c r="D206" i="1"/>
  <c r="E206" i="1" s="1"/>
  <c r="D201" i="1"/>
  <c r="E201" i="1" s="1"/>
  <c r="B179" i="1"/>
  <c r="B154" i="1"/>
  <c r="B129" i="1"/>
  <c r="B104" i="1"/>
  <c r="B79" i="1"/>
  <c r="B29" i="1"/>
  <c r="B54" i="1"/>
  <c r="B178" i="1"/>
  <c r="B153" i="1"/>
  <c r="B128" i="1"/>
  <c r="B103" i="1"/>
  <c r="B78" i="1"/>
  <c r="B53" i="1"/>
  <c r="B28" i="1"/>
  <c r="B27" i="1"/>
  <c r="B52" i="1"/>
  <c r="B77" i="1"/>
  <c r="B102" i="1"/>
  <c r="B127" i="1"/>
  <c r="B152" i="1"/>
  <c r="B177" i="1"/>
  <c r="B176" i="1"/>
  <c r="B180" i="1" s="1"/>
  <c r="B151" i="1"/>
  <c r="B155" i="1" s="1"/>
  <c r="B126" i="1"/>
  <c r="B101" i="1"/>
  <c r="B76" i="1"/>
  <c r="B51" i="1"/>
  <c r="B26" i="1"/>
  <c r="B55" i="1" l="1"/>
  <c r="B105" i="1"/>
  <c r="B130" i="1"/>
  <c r="B80" i="1"/>
  <c r="B30" i="1"/>
  <c r="F256" i="1"/>
  <c r="F247" i="1"/>
  <c r="D233" i="1"/>
  <c r="E233" i="1" s="1"/>
  <c r="D235" i="1"/>
  <c r="E235" i="1" s="1"/>
  <c r="D236" i="1"/>
  <c r="E236" i="1" s="1"/>
  <c r="D237" i="1"/>
  <c r="E237" i="1" s="1"/>
  <c r="D238" i="1"/>
  <c r="E238" i="1" s="1"/>
  <c r="D240" i="1"/>
  <c r="E240" i="1" s="1"/>
  <c r="D241" i="1"/>
  <c r="E241" i="1" s="1"/>
  <c r="D232" i="1"/>
  <c r="E232" i="1" s="1"/>
  <c r="D222" i="1"/>
  <c r="E222" i="1" s="1"/>
  <c r="D224" i="1"/>
  <c r="E224" i="1" s="1"/>
  <c r="D225" i="1"/>
  <c r="E225" i="1" s="1"/>
  <c r="D226" i="1"/>
  <c r="E226" i="1" s="1"/>
  <c r="D227" i="1"/>
  <c r="E227" i="1" s="1"/>
  <c r="D229" i="1"/>
  <c r="E229" i="1" s="1"/>
  <c r="D230" i="1"/>
  <c r="E230" i="1" s="1"/>
  <c r="D221" i="1"/>
  <c r="E221" i="1" s="1"/>
  <c r="D211" i="1"/>
  <c r="E211" i="1" s="1"/>
  <c r="D213" i="1"/>
  <c r="E213" i="1" s="1"/>
  <c r="D214" i="1"/>
  <c r="E214" i="1" s="1"/>
  <c r="D215" i="1"/>
  <c r="E215" i="1" s="1"/>
  <c r="D216" i="1"/>
  <c r="E216" i="1" s="1"/>
  <c r="D218" i="1"/>
  <c r="E218" i="1" s="1"/>
  <c r="D219" i="1"/>
  <c r="E219" i="1" s="1"/>
  <c r="D210" i="1"/>
  <c r="E210" i="1" s="1"/>
  <c r="D200" i="1"/>
  <c r="E200" i="1" s="1"/>
  <c r="D202" i="1"/>
  <c r="E202" i="1" s="1"/>
  <c r="D203" i="1"/>
  <c r="E203" i="1" s="1"/>
  <c r="D204" i="1"/>
  <c r="E204" i="1" s="1"/>
  <c r="D205" i="1"/>
  <c r="E205" i="1" s="1"/>
  <c r="D207" i="1"/>
  <c r="E207" i="1" s="1"/>
  <c r="D208" i="1"/>
  <c r="E208" i="1" s="1"/>
  <c r="D199" i="1"/>
  <c r="E199" i="1" s="1"/>
  <c r="F242" i="1" l="1"/>
  <c r="F231" i="1"/>
  <c r="F209" i="1"/>
  <c r="F220" i="1"/>
  <c r="F259" i="1" l="1"/>
</calcChain>
</file>

<file path=xl/sharedStrings.xml><?xml version="1.0" encoding="utf-8"?>
<sst xmlns="http://schemas.openxmlformats.org/spreadsheetml/2006/main" count="426" uniqueCount="129">
  <si>
    <t>Suburb:</t>
  </si>
  <si>
    <t>Mobile:</t>
  </si>
  <si>
    <t>Area Code:</t>
  </si>
  <si>
    <t>Email:</t>
  </si>
  <si>
    <t>Date</t>
  </si>
  <si>
    <t>Meal Type</t>
  </si>
  <si>
    <t>Pre. Primary</t>
  </si>
  <si>
    <t>Mealtime</t>
  </si>
  <si>
    <t>Breakfast</t>
  </si>
  <si>
    <t>Price per day</t>
  </si>
  <si>
    <t>Adults:</t>
  </si>
  <si>
    <t>Primary:</t>
  </si>
  <si>
    <t>Lunch (Delivery)</t>
  </si>
  <si>
    <t>Pre.Prim:</t>
  </si>
  <si>
    <t>Total</t>
  </si>
  <si>
    <t>Dinner</t>
  </si>
  <si>
    <t>Group Name:</t>
  </si>
  <si>
    <t>Check In:</t>
  </si>
  <si>
    <t>Year Group</t>
  </si>
  <si>
    <t>Check Out:</t>
  </si>
  <si>
    <t>Contact Name:</t>
  </si>
  <si>
    <t>Phone Home:</t>
  </si>
  <si>
    <t>Street:</t>
  </si>
  <si>
    <t>Phone work:</t>
  </si>
  <si>
    <t>No. of Adults</t>
  </si>
  <si>
    <t>No. of Primary</t>
  </si>
  <si>
    <t xml:space="preserve">No. of Junior or Senior High </t>
  </si>
  <si>
    <t>Adults</t>
  </si>
  <si>
    <t>Primary</t>
  </si>
  <si>
    <t>Pre.Prim</t>
  </si>
  <si>
    <t>Grand Total</t>
  </si>
  <si>
    <t>West Australian Caterers   Booking Form - Kingstown Barracks 2013</t>
  </si>
  <si>
    <t>High</t>
  </si>
  <si>
    <t>Lunch (Buffet Hall)</t>
  </si>
  <si>
    <t>School BBQ</t>
  </si>
  <si>
    <t>Do it Yourself BBQ</t>
  </si>
  <si>
    <t>Day 1</t>
  </si>
  <si>
    <t>Morning  Tea - Basic</t>
  </si>
  <si>
    <t>Afternoon Tea - Basic</t>
  </si>
  <si>
    <t>Breakfast- incl. Cooked</t>
  </si>
  <si>
    <t>No. of Pre. Primary</t>
  </si>
  <si>
    <t>Junior/Senior High:</t>
  </si>
  <si>
    <t>Birthday Cake</t>
  </si>
  <si>
    <t xml:space="preserve">Additional Comments </t>
  </si>
  <si>
    <t>How many Gluten Free?</t>
  </si>
  <si>
    <t>Dietary Questions</t>
  </si>
  <si>
    <t>How many Lactose intolerant?</t>
  </si>
  <si>
    <t>How many Vegetarians?</t>
  </si>
  <si>
    <t>How many Vegans?</t>
  </si>
  <si>
    <t>Please write other requirements in comments box below</t>
  </si>
  <si>
    <t>Day 2</t>
  </si>
  <si>
    <t>Day 3</t>
  </si>
  <si>
    <t>Day 4</t>
  </si>
  <si>
    <t>Day 5</t>
  </si>
  <si>
    <t>Day 6</t>
  </si>
  <si>
    <t>Day 7</t>
  </si>
  <si>
    <t>Additional Meals</t>
  </si>
  <si>
    <t xml:space="preserve">Golden Roasts </t>
  </si>
  <si>
    <t xml:space="preserve">Other Meals </t>
  </si>
  <si>
    <r>
      <t xml:space="preserve">Type </t>
    </r>
    <r>
      <rPr>
        <b/>
        <sz val="8"/>
        <rFont val="Arial"/>
        <family val="2"/>
      </rPr>
      <t>(surcharge/deduction)</t>
    </r>
  </si>
  <si>
    <t>Item Name</t>
  </si>
  <si>
    <t xml:space="preserve">No. of Persons                           </t>
  </si>
  <si>
    <t>Amount per Person</t>
  </si>
  <si>
    <t>Surcharges and Deductions - Office Use Only</t>
  </si>
  <si>
    <t xml:space="preserve">Kingstown Barracks 2013 Catering Services - Prices &amp; Calculations Summary </t>
  </si>
  <si>
    <t>Golden Roasts</t>
  </si>
  <si>
    <t>Morning Tea - Standard</t>
  </si>
  <si>
    <t>Morning Tea- Basic</t>
  </si>
  <si>
    <t>Afternoon Tea - Standard</t>
  </si>
  <si>
    <t>Supper- Basic</t>
  </si>
  <si>
    <t>Supper- Standard</t>
  </si>
  <si>
    <t>Lunch (Cut or Take Away)</t>
  </si>
  <si>
    <t>Dinner (Buffet Hall)</t>
  </si>
  <si>
    <t>Lunch (Incl. Delivery)</t>
  </si>
  <si>
    <t>Additional</t>
  </si>
  <si>
    <t>Surcharges/ Deductions</t>
  </si>
  <si>
    <t>Please complete Meal Type Selections, Other Meals and Dietary Questions below for each day you are planning to stay. Please be as accurate as you can as our goods are delivered from the mainland and weather conditions as well as transport issues could all affect our ability to provide our usual high standard of services if we have not received adequate advanced notice!</t>
  </si>
  <si>
    <t>To complete your booking:</t>
  </si>
  <si>
    <t>1.       Please email or fax the completed form to: wac-office@iinet.net.au</t>
  </si>
  <si>
    <r>
      <t>b.</t>
    </r>
    <r>
      <rPr>
        <sz val="7"/>
        <color theme="1"/>
        <rFont val="Times New Roman"/>
        <family val="1"/>
      </rPr>
      <t xml:space="preserve">      </t>
    </r>
    <r>
      <rPr>
        <sz val="11"/>
        <color theme="1"/>
        <rFont val="Calibri"/>
        <family val="2"/>
        <scheme val="minor"/>
      </rPr>
      <t xml:space="preserve">or direct debit into: </t>
    </r>
    <r>
      <rPr>
        <b/>
        <sz val="11"/>
        <color theme="1"/>
        <rFont val="Calibri"/>
        <family val="2"/>
        <scheme val="minor"/>
      </rPr>
      <t>ING Direct, BSB: 923-100 Account number 60138619</t>
    </r>
    <r>
      <rPr>
        <sz val="11"/>
        <color theme="1"/>
        <rFont val="Calibri"/>
        <family val="2"/>
        <scheme val="minor"/>
      </rPr>
      <t xml:space="preserve"> with your name  </t>
    </r>
  </si>
  <si>
    <r>
      <t>3.</t>
    </r>
    <r>
      <rPr>
        <sz val="7"/>
        <color theme="1"/>
        <rFont val="Times New Roman"/>
        <family val="1"/>
      </rPr>
      <t xml:space="preserve">       </t>
    </r>
    <r>
      <rPr>
        <sz val="11"/>
        <color theme="1"/>
        <rFont val="Calibri"/>
        <family val="2"/>
        <scheme val="minor"/>
      </rPr>
      <t>Please note - Deposit is non-refundable if cancellation occurs 21 days before commencement of event.</t>
    </r>
  </si>
  <si>
    <r>
      <t>4.</t>
    </r>
    <r>
      <rPr>
        <sz val="7"/>
        <color theme="1"/>
        <rFont val="Times New Roman"/>
        <family val="1"/>
      </rPr>
      <t xml:space="preserve">       </t>
    </r>
    <r>
      <rPr>
        <sz val="11"/>
        <color theme="1"/>
        <rFont val="Calibri"/>
        <family val="2"/>
        <scheme val="minor"/>
      </rPr>
      <t>Quotes stay valid for 90 days and expire unless a deposit has been received.</t>
    </r>
  </si>
  <si>
    <r>
      <t>5.</t>
    </r>
    <r>
      <rPr>
        <sz val="7"/>
        <color theme="1"/>
        <rFont val="Times New Roman"/>
        <family val="1"/>
      </rPr>
      <t xml:space="preserve">       </t>
    </r>
    <r>
      <rPr>
        <sz val="11"/>
        <color theme="1"/>
        <rFont val="Calibri"/>
        <family val="2"/>
        <scheme val="minor"/>
      </rPr>
      <t>If numbers alter substantially we reserve the right to re-quote.</t>
    </r>
  </si>
  <si>
    <r>
      <t>7.</t>
    </r>
    <r>
      <rPr>
        <sz val="7"/>
        <color theme="1"/>
        <rFont val="Times New Roman"/>
        <family val="1"/>
      </rPr>
      <t xml:space="preserve">       </t>
    </r>
    <r>
      <rPr>
        <sz val="11"/>
        <color theme="1"/>
        <rFont val="Calibri"/>
        <family val="2"/>
        <scheme val="minor"/>
      </rPr>
      <t>Note that we will charge for confirmed numbers as a minimum.</t>
    </r>
  </si>
  <si>
    <r>
      <t xml:space="preserve">                  a.</t>
    </r>
    <r>
      <rPr>
        <sz val="7"/>
        <color theme="1"/>
        <rFont val="Times New Roman"/>
        <family val="1"/>
      </rPr>
      <t xml:space="preserve">       </t>
    </r>
    <r>
      <rPr>
        <sz val="11"/>
        <color theme="1"/>
        <rFont val="Calibri"/>
        <family val="2"/>
        <scheme val="minor"/>
      </rPr>
      <t>cheque made out to West Australian Caterers Pty. Ltd.</t>
    </r>
  </si>
  <si>
    <r>
      <t>6.</t>
    </r>
    <r>
      <rPr>
        <sz val="7"/>
        <color theme="1"/>
        <rFont val="Times New Roman"/>
        <family val="1"/>
      </rPr>
      <t xml:space="preserve">       </t>
    </r>
    <r>
      <rPr>
        <sz val="11"/>
        <color theme="1"/>
        <rFont val="Calibri"/>
        <family val="2"/>
        <scheme val="minor"/>
      </rPr>
      <t>Please confirm your numbers no later than 14 days before the event</t>
    </r>
  </si>
  <si>
    <t xml:space="preserve">Feedback </t>
  </si>
  <si>
    <t>what was your experience with us like in terms of:</t>
  </si>
  <si>
    <t>Excellent</t>
  </si>
  <si>
    <t>Good</t>
  </si>
  <si>
    <t>Average</t>
  </si>
  <si>
    <t>Poor</t>
  </si>
  <si>
    <t>Food</t>
  </si>
  <si>
    <t>Presentation</t>
  </si>
  <si>
    <t xml:space="preserve">Taste </t>
  </si>
  <si>
    <t>Value</t>
  </si>
  <si>
    <t>UP</t>
  </si>
  <si>
    <t>Variety</t>
  </si>
  <si>
    <t>Feedback</t>
  </si>
  <si>
    <t>Quality</t>
  </si>
  <si>
    <t>Prices 2013</t>
  </si>
  <si>
    <t>Quantity</t>
  </si>
  <si>
    <t>Food Service</t>
  </si>
  <si>
    <t>Friendly</t>
  </si>
  <si>
    <t>Timely</t>
  </si>
  <si>
    <t>Admin. Bookings &amp; Enquiries</t>
  </si>
  <si>
    <t>Communication</t>
  </si>
  <si>
    <t>Availability</t>
  </si>
  <si>
    <t>Overall Rating of Your Experience</t>
  </si>
  <si>
    <t>What did did you like best/where do you think we can improve?</t>
  </si>
  <si>
    <t>Where did you hear about us?</t>
  </si>
  <si>
    <t>Other comments and suggestions?</t>
  </si>
  <si>
    <t>Would you like to contact us regarding your next event?</t>
  </si>
  <si>
    <t>Yes</t>
  </si>
  <si>
    <t>No</t>
  </si>
  <si>
    <t>If yes, when approximately have you planned your next event ?</t>
  </si>
  <si>
    <t>Month</t>
  </si>
  <si>
    <t>Year</t>
  </si>
  <si>
    <t xml:space="preserve"> Please email or fax the completed form to: wac-office@iinet.net.au</t>
  </si>
  <si>
    <t xml:space="preserve">yes - I want to take part in the Draw outlined below and have read conditions (see further below)  </t>
  </si>
  <si>
    <t xml:space="preserve">No - I just want to provide feedback </t>
  </si>
  <si>
    <r>
      <rPr>
        <b/>
        <sz val="8"/>
        <color theme="1"/>
        <rFont val="Calibri"/>
        <family val="2"/>
        <scheme val="minor"/>
      </rPr>
      <t xml:space="preserve">Conditions: </t>
    </r>
    <r>
      <rPr>
        <sz val="8"/>
        <color theme="1"/>
        <rFont val="Calibri"/>
        <family val="2"/>
        <scheme val="minor"/>
      </rPr>
      <t xml:space="preserve">As soon as we have received this questionnaire via email, fax, or post,  your name will go into the draw indicated above. The draw will take place in our office at the end of the financial year (i.e. the next draw will be 30th of June 2014) where all feedback providers’ names will be put in a non-see through container and a nominated staff member will draw 1 name from the container. The person thus drawn will be the winning participant.  
The winner will be announced on our facebook page www.facebook.com/WestAustralianCaterers as well as notified via the provided contact details. The price will have to be collected/redeemed within 12 months of the winning announcement (i.e. 30th June 2015) . Once that deadline has passed the price will no longer be valid.Please note, taking part in this draw means that you are giving permission to publish your Feedback Form on our West Australian Caterers Facebook website. If you do not wish for your details to be displayed on our social media site (i.e. Facebook), or if you wish for specific information to be omitted from such display, you will need to notify us via email to which your completed Feedback Form is attached. If we receive your Feedback Form without such email statement we will automatically assume that you give us permission to display the Feedback Form in its totality without omissions.    
Please don’t hesitate to contact us on wac-office@iinet.net.au or call on 0433  644  973 if you have questions regarding the above. 
</t>
    </r>
  </si>
  <si>
    <t xml:space="preserve">West Australian Caterers Pty.Ltd.  </t>
  </si>
  <si>
    <t>79 Eton Street North Perth WA 6006</t>
  </si>
  <si>
    <t>or phone (08) 9466 3124 or fax (08) 9716 7321 or email: wac-office@iinet.net.au</t>
  </si>
  <si>
    <t>Thank you - we look forward to hearing from you again soon</t>
  </si>
  <si>
    <r>
      <t xml:space="preserve">Please complete the section below </t>
    </r>
    <r>
      <rPr>
        <b/>
        <u/>
        <sz val="12"/>
        <color rgb="FFFF0000"/>
        <rFont val="Arial"/>
        <family val="2"/>
      </rPr>
      <t xml:space="preserve">after completion of your event </t>
    </r>
    <r>
      <rPr>
        <b/>
        <sz val="12"/>
        <rFont val="Arial"/>
        <family val="2"/>
      </rPr>
      <t xml:space="preserve">and be in the draw to win </t>
    </r>
    <r>
      <rPr>
        <b/>
        <sz val="12"/>
        <color rgb="FFFF0000"/>
        <rFont val="Arial"/>
        <family val="2"/>
      </rPr>
      <t>$500 -</t>
    </r>
    <r>
      <rPr>
        <b/>
        <sz val="12"/>
        <rFont val="Arial"/>
        <family val="2"/>
      </rPr>
      <t xml:space="preserve"> our office staff will tell you how! </t>
    </r>
  </si>
  <si>
    <t>Giving us only 5 minutes of your time and providing us with HONEST feedback will put you in the draw to win either a $500 discount on your next booking with us or we will pay your win as a $300 cash price if this is more valuable to you. * For conditions see at the end of this Form</t>
  </si>
  <si>
    <r>
      <t>2.</t>
    </r>
    <r>
      <rPr>
        <sz val="7"/>
        <color theme="1"/>
        <rFont val="Times New Roman"/>
        <family val="1"/>
      </rPr>
      <t xml:space="preserve">       </t>
    </r>
    <r>
      <rPr>
        <sz val="11"/>
        <color theme="1"/>
        <rFont val="Calibri"/>
        <family val="2"/>
        <scheme val="minor"/>
      </rPr>
      <t xml:space="preserve">Then forward </t>
    </r>
    <r>
      <rPr>
        <b/>
        <sz val="11"/>
        <color rgb="FFFF0000"/>
        <rFont val="Calibri"/>
        <family val="2"/>
        <scheme val="minor"/>
      </rPr>
      <t>$500</t>
    </r>
    <r>
      <rPr>
        <sz val="11"/>
        <color theme="1"/>
        <rFont val="Calibri"/>
        <family val="2"/>
        <scheme val="minor"/>
      </rPr>
      <t xml:space="preserve"> deposit either by:</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</si>
</sst>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164" formatCode="&quot;$&quot;#,##0.00"/>
    <numFmt numFmtId="165" formatCode="&quot;$&quot;#,##0.00;[Red]\-&quot;$&quot;#,##0.00"/>
  </numFmts>
  <fonts count="39" x14ac:knownFonts="1">
    <font>
      <sz val="11"/>
      <color theme="1"/>
      <name val="Calibri"/>
      <family val="2"/>
      <scheme val="minor"/>
    </font>
    <font>
      <b/>
      <sz val="11"/>
      <color theme="1"/>
      <name val="Calibri"/>
      <family val="2"/>
      <scheme val="minor"/>
    </font>
    <font>
      <b/>
      <sz val="10"/>
      <name val="Arial"/>
      <family val="2"/>
    </font>
    <font>
      <sz val="10"/>
      <name val="Arial"/>
      <family val="2"/>
    </font>
    <font>
      <b/>
      <sz val="8"/>
      <name val="Arial"/>
      <family val="2"/>
    </font>
    <font>
      <sz val="8"/>
      <color theme="1"/>
      <name val="Calibri"/>
      <family val="2"/>
      <scheme val="minor"/>
    </font>
    <font>
      <sz val="8"/>
      <name val="Arial"/>
      <family val="2"/>
    </font>
    <font>
      <u/>
      <sz val="10"/>
      <color theme="10"/>
      <name val="Arial"/>
      <family val="2"/>
    </font>
    <font>
      <b/>
      <sz val="16"/>
      <color theme="1"/>
      <name val="Calibri"/>
      <family val="2"/>
      <scheme val="minor"/>
    </font>
    <font>
      <b/>
      <sz val="10"/>
      <color theme="0"/>
      <name val="Arial"/>
      <family val="2"/>
    </font>
    <font>
      <sz val="8"/>
      <color theme="1"/>
      <name val="Arial"/>
      <family val="2"/>
    </font>
    <font>
      <sz val="9"/>
      <name val="Arial"/>
      <family val="2"/>
    </font>
    <font>
      <b/>
      <sz val="9"/>
      <name val="Arial"/>
      <family val="2"/>
    </font>
    <font>
      <b/>
      <sz val="22"/>
      <color rgb="FFFF0000"/>
      <name val="Calibri"/>
      <family val="2"/>
      <scheme val="minor"/>
    </font>
    <font>
      <b/>
      <sz val="12"/>
      <name val="Arial"/>
      <family val="2"/>
    </font>
    <font>
      <b/>
      <sz val="16"/>
      <name val="Arial"/>
      <family val="2"/>
    </font>
    <font>
      <b/>
      <sz val="10"/>
      <color theme="1"/>
      <name val="Calibri"/>
      <family val="2"/>
      <scheme val="minor"/>
    </font>
    <font>
      <sz val="8"/>
      <color theme="2"/>
      <name val="Calibri"/>
      <family val="2"/>
      <scheme val="minor"/>
    </font>
    <font>
      <b/>
      <sz val="12"/>
      <color theme="1"/>
      <name val="Calibri"/>
      <family val="2"/>
      <scheme val="minor"/>
    </font>
    <font>
      <b/>
      <sz val="9"/>
      <color rgb="FFFF0000"/>
      <name val="Arial"/>
      <family val="2"/>
    </font>
    <font>
      <sz val="7"/>
      <color theme="1"/>
      <name val="Times New Roman"/>
      <family val="1"/>
    </font>
    <font>
      <b/>
      <sz val="11"/>
      <color rgb="FFFF0000"/>
      <name val="Calibri"/>
      <family val="2"/>
      <scheme val="minor"/>
    </font>
    <font>
      <u/>
      <sz val="11"/>
      <color theme="10"/>
      <name val="Calibri"/>
      <family val="2"/>
      <scheme val="minor"/>
    </font>
    <font>
      <b/>
      <sz val="14"/>
      <color theme="1"/>
      <name val="Calibri"/>
      <family val="2"/>
      <scheme val="minor"/>
    </font>
    <font>
      <sz val="11"/>
      <color rgb="FFFF0000"/>
      <name val="Calibri"/>
      <family val="2"/>
      <scheme val="minor"/>
    </font>
    <font>
      <b/>
      <sz val="14"/>
      <name val="Arial"/>
      <family val="2"/>
    </font>
    <font>
      <b/>
      <sz val="16"/>
      <color rgb="FF00B050"/>
      <name val="Calibri"/>
      <family val="2"/>
      <scheme val="minor"/>
    </font>
    <font>
      <sz val="9"/>
      <color theme="0"/>
      <name val="Times New Roman"/>
      <family val="1"/>
    </font>
    <font>
      <b/>
      <u/>
      <sz val="11"/>
      <color theme="10"/>
      <name val="Calibri"/>
      <family val="2"/>
      <scheme val="minor"/>
    </font>
    <font>
      <b/>
      <sz val="14"/>
      <color theme="9" tint="-0.499984740745262"/>
      <name val="Calibri"/>
      <family val="2"/>
      <scheme val="minor"/>
    </font>
    <font>
      <b/>
      <sz val="14"/>
      <color rgb="FF0070C0"/>
      <name val="Calibri"/>
      <family val="2"/>
      <scheme val="minor"/>
    </font>
    <font>
      <sz val="9"/>
      <color theme="1"/>
      <name val="Calibri"/>
      <family val="2"/>
      <scheme val="minor"/>
    </font>
    <font>
      <b/>
      <sz val="22"/>
      <color theme="1"/>
      <name val="Calibri"/>
      <family val="2"/>
      <scheme val="minor"/>
    </font>
    <font>
      <u/>
      <sz val="16"/>
      <color theme="10"/>
      <name val="Calibri"/>
      <family val="2"/>
      <scheme val="minor"/>
    </font>
    <font>
      <b/>
      <sz val="8"/>
      <color theme="1"/>
      <name val="Calibri"/>
      <family val="2"/>
      <scheme val="minor"/>
    </font>
    <font>
      <sz val="12"/>
      <color theme="1"/>
      <name val="Calibri"/>
      <family val="2"/>
      <scheme val="minor"/>
    </font>
    <font>
      <b/>
      <u/>
      <sz val="12"/>
      <color rgb="FFFF0000"/>
      <name val="Arial"/>
      <family val="2"/>
    </font>
    <font>
      <b/>
      <sz val="12"/>
      <color rgb="FFFF0000"/>
      <name val="Arial"/>
      <family val="2"/>
    </font>
    <font>
      <b/>
      <sz val="11"/>
      <name val="Arial"/>
      <family val="2"/>
    </font>
  </fonts>
  <fills count="22">
    <fill>
      <patternFill patternType="none"/>
    </fill>
    <fill>
      <patternFill patternType="gray125"/>
    </fill>
    <fill>
      <patternFill patternType="solid">
        <fgColor indexed="31"/>
        <bgColor indexed="64"/>
      </patternFill>
    </fill>
    <fill>
      <patternFill patternType="solid">
        <fgColor indexed="26"/>
        <bgColor indexed="64"/>
      </patternFill>
    </fill>
    <fill>
      <patternFill patternType="solid">
        <fgColor theme="4" tint="0.79998168889431442"/>
        <bgColor indexed="64"/>
      </patternFill>
    </fill>
    <fill>
      <patternFill patternType="solid">
        <fgColor theme="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5" tint="-0.249977111117893"/>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0" tint="-0.34998626667073579"/>
        <bgColor indexed="64"/>
      </patternFill>
    </fill>
    <fill>
      <patternFill patternType="solid">
        <fgColor theme="4" tint="0.39997558519241921"/>
        <bgColor indexed="64"/>
      </patternFill>
    </fill>
  </fills>
  <borders count="6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0" fontId="3" fillId="0" borderId="0"/>
    <xf numFmtId="0" fontId="7" fillId="0" borderId="0" applyNumberFormat="0" applyFill="0" applyBorder="0" applyAlignment="0" applyProtection="0"/>
    <xf numFmtId="0" fontId="22" fillId="0" borderId="0" applyNumberFormat="0" applyFill="0" applyBorder="0" applyAlignment="0" applyProtection="0"/>
  </cellStyleXfs>
  <cellXfs count="411">
    <xf numFmtId="0" fontId="0" fillId="0" borderId="0" xfId="0"/>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2" fillId="0" borderId="0" xfId="0" applyFont="1" applyBorder="1" applyAlignment="1"/>
    <xf numFmtId="0" fontId="2" fillId="0" borderId="0" xfId="0" applyFont="1" applyAlignment="1">
      <alignment horizontal="center"/>
    </xf>
    <xf numFmtId="0" fontId="5" fillId="0" borderId="0" xfId="0" applyFont="1"/>
    <xf numFmtId="0" fontId="3" fillId="0" borderId="0" xfId="1"/>
    <xf numFmtId="0" fontId="2" fillId="0" borderId="0" xfId="1" applyFont="1" applyAlignment="1">
      <alignment horizontal="center"/>
    </xf>
    <xf numFmtId="0" fontId="3" fillId="6" borderId="3" xfId="1" applyFont="1" applyFill="1" applyBorder="1"/>
    <xf numFmtId="0" fontId="3" fillId="7" borderId="3" xfId="1" applyFont="1" applyFill="1" applyBorder="1"/>
    <xf numFmtId="0" fontId="0" fillId="9" borderId="0" xfId="0" applyFill="1"/>
    <xf numFmtId="0" fontId="2" fillId="0" borderId="0" xfId="0" applyNumberFormat="1" applyFont="1" applyAlignment="1">
      <alignment horizontal="center" wrapText="1"/>
    </xf>
    <xf numFmtId="164" fontId="2" fillId="6" borderId="3" xfId="1" applyNumberFormat="1" applyFont="1" applyFill="1" applyBorder="1" applyAlignment="1">
      <alignment horizontal="center" vertical="center"/>
    </xf>
    <xf numFmtId="164" fontId="2" fillId="7" borderId="3" xfId="1" applyNumberFormat="1" applyFont="1" applyFill="1" applyBorder="1" applyAlignment="1">
      <alignment horizontal="center" vertical="center"/>
    </xf>
    <xf numFmtId="164" fontId="2" fillId="8" borderId="3" xfId="0" applyNumberFormat="1" applyFont="1" applyFill="1" applyBorder="1" applyAlignment="1">
      <alignment horizontal="center" vertical="center"/>
    </xf>
    <xf numFmtId="20" fontId="5" fillId="2" borderId="33" xfId="0" applyNumberFormat="1" applyFont="1" applyFill="1" applyBorder="1" applyAlignment="1">
      <alignment horizontal="center" vertical="center"/>
    </xf>
    <xf numFmtId="0" fontId="5" fillId="2" borderId="33" xfId="0" applyFont="1" applyFill="1" applyBorder="1" applyAlignment="1">
      <alignment horizontal="center" vertical="center"/>
    </xf>
    <xf numFmtId="0" fontId="0" fillId="3" borderId="16" xfId="0" applyFill="1" applyBorder="1" applyAlignment="1">
      <alignment horizontal="center" vertical="center"/>
    </xf>
    <xf numFmtId="0" fontId="5" fillId="2" borderId="17" xfId="0" applyFont="1" applyFill="1" applyBorder="1" applyAlignment="1">
      <alignment horizontal="center" vertical="center"/>
    </xf>
    <xf numFmtId="0" fontId="2" fillId="0" borderId="25" xfId="0" applyFont="1" applyBorder="1" applyAlignment="1"/>
    <xf numFmtId="0" fontId="2" fillId="0" borderId="0" xfId="0" applyFont="1" applyBorder="1"/>
    <xf numFmtId="0" fontId="2" fillId="0" borderId="25" xfId="0" applyFont="1" applyBorder="1" applyAlignment="1">
      <alignment vertical="center" wrapText="1"/>
    </xf>
    <xf numFmtId="1" fontId="3" fillId="6" borderId="11" xfId="1" applyNumberFormat="1" applyFill="1" applyBorder="1" applyAlignment="1">
      <alignment horizontal="center"/>
    </xf>
    <xf numFmtId="1" fontId="3" fillId="7" borderId="3" xfId="1" applyNumberFormat="1" applyFill="1" applyBorder="1" applyAlignment="1">
      <alignment horizontal="center"/>
    </xf>
    <xf numFmtId="1" fontId="0" fillId="8" borderId="3" xfId="0" applyNumberFormat="1" applyFill="1" applyBorder="1" applyAlignment="1">
      <alignment horizontal="center"/>
    </xf>
    <xf numFmtId="164" fontId="2" fillId="4" borderId="3" xfId="0" applyNumberFormat="1" applyFont="1" applyFill="1" applyBorder="1" applyAlignment="1">
      <alignment horizontal="center" vertical="center"/>
    </xf>
    <xf numFmtId="1" fontId="0" fillId="4" borderId="3" xfId="0" applyNumberFormat="1" applyFill="1" applyBorder="1" applyAlignment="1">
      <alignment horizontal="center"/>
    </xf>
    <xf numFmtId="164" fontId="2" fillId="12" borderId="18" xfId="0" applyNumberFormat="1" applyFont="1" applyFill="1" applyBorder="1" applyAlignment="1">
      <alignment horizontal="center"/>
    </xf>
    <xf numFmtId="164" fontId="2" fillId="6" borderId="13" xfId="1" applyNumberFormat="1" applyFont="1" applyFill="1" applyBorder="1" applyAlignment="1">
      <alignment horizontal="center" vertical="center"/>
    </xf>
    <xf numFmtId="0" fontId="3" fillId="6" borderId="13" xfId="1" applyFont="1" applyFill="1" applyBorder="1"/>
    <xf numFmtId="1" fontId="3" fillId="6" borderId="13" xfId="1" applyNumberFormat="1" applyFill="1" applyBorder="1" applyAlignment="1">
      <alignment horizontal="center"/>
    </xf>
    <xf numFmtId="164" fontId="3" fillId="6" borderId="14" xfId="1" applyNumberFormat="1" applyFill="1" applyBorder="1" applyAlignment="1">
      <alignment horizontal="center"/>
    </xf>
    <xf numFmtId="164" fontId="2" fillId="6" borderId="16" xfId="1" applyNumberFormat="1" applyFont="1" applyFill="1" applyBorder="1" applyAlignment="1">
      <alignment horizontal="center" vertical="center"/>
    </xf>
    <xf numFmtId="0" fontId="3" fillId="6" borderId="16" xfId="1" applyFont="1" applyFill="1" applyBorder="1"/>
    <xf numFmtId="164" fontId="2" fillId="7" borderId="13" xfId="1" applyNumberFormat="1" applyFont="1" applyFill="1" applyBorder="1" applyAlignment="1">
      <alignment horizontal="center" vertical="center"/>
    </xf>
    <xf numFmtId="0" fontId="3" fillId="7" borderId="13" xfId="1" applyFont="1" applyFill="1" applyBorder="1"/>
    <xf numFmtId="1" fontId="3" fillId="7" borderId="13" xfId="1" applyNumberFormat="1" applyFill="1" applyBorder="1" applyAlignment="1">
      <alignment horizontal="center"/>
    </xf>
    <xf numFmtId="164" fontId="3" fillId="7" borderId="14" xfId="1" applyNumberFormat="1" applyFill="1" applyBorder="1" applyAlignment="1">
      <alignment horizontal="center"/>
    </xf>
    <xf numFmtId="164" fontId="2" fillId="7" borderId="16" xfId="1" applyNumberFormat="1" applyFont="1" applyFill="1" applyBorder="1" applyAlignment="1">
      <alignment horizontal="center" vertical="center"/>
    </xf>
    <xf numFmtId="0" fontId="3" fillId="7" borderId="16" xfId="1" applyFont="1" applyFill="1" applyBorder="1"/>
    <xf numFmtId="164" fontId="2" fillId="8" borderId="13" xfId="0" applyNumberFormat="1" applyFont="1" applyFill="1" applyBorder="1" applyAlignment="1">
      <alignment horizontal="center" vertical="center"/>
    </xf>
    <xf numFmtId="1" fontId="0" fillId="8" borderId="13" xfId="0" applyNumberFormat="1" applyFill="1" applyBorder="1" applyAlignment="1">
      <alignment horizontal="center"/>
    </xf>
    <xf numFmtId="164" fontId="3" fillId="8" borderId="14" xfId="1" applyNumberFormat="1" applyFill="1" applyBorder="1" applyAlignment="1">
      <alignment horizontal="center"/>
    </xf>
    <xf numFmtId="164" fontId="2" fillId="8" borderId="16" xfId="0" applyNumberFormat="1" applyFont="1" applyFill="1" applyBorder="1" applyAlignment="1">
      <alignment horizontal="center" vertical="center"/>
    </xf>
    <xf numFmtId="1" fontId="0" fillId="8" borderId="16" xfId="0" applyNumberFormat="1" applyFill="1" applyBorder="1" applyAlignment="1">
      <alignment horizontal="center"/>
    </xf>
    <xf numFmtId="164" fontId="2" fillId="4" borderId="13" xfId="0" applyNumberFormat="1" applyFont="1" applyFill="1" applyBorder="1" applyAlignment="1">
      <alignment horizontal="center" vertical="center"/>
    </xf>
    <xf numFmtId="1" fontId="0" fillId="4" borderId="13" xfId="0" applyNumberFormat="1" applyFill="1" applyBorder="1" applyAlignment="1">
      <alignment horizontal="center"/>
    </xf>
    <xf numFmtId="164" fontId="3" fillId="4" borderId="14" xfId="1" applyNumberFormat="1" applyFill="1" applyBorder="1" applyAlignment="1">
      <alignment horizontal="center"/>
    </xf>
    <xf numFmtId="164" fontId="3" fillId="4" borderId="32" xfId="1" applyNumberFormat="1" applyFill="1" applyBorder="1" applyAlignment="1">
      <alignment horizontal="center"/>
    </xf>
    <xf numFmtId="164" fontId="2" fillId="4" borderId="16" xfId="0" applyNumberFormat="1" applyFont="1" applyFill="1" applyBorder="1" applyAlignment="1">
      <alignment horizontal="center" vertical="center"/>
    </xf>
    <xf numFmtId="1" fontId="0" fillId="4" borderId="16" xfId="0" applyNumberFormat="1" applyFill="1" applyBorder="1" applyAlignment="1">
      <alignment horizontal="center"/>
    </xf>
    <xf numFmtId="164" fontId="3" fillId="4" borderId="38" xfId="1" applyNumberFormat="1" applyFill="1" applyBorder="1" applyAlignment="1">
      <alignment horizontal="center"/>
    </xf>
    <xf numFmtId="0" fontId="0" fillId="3" borderId="2" xfId="0" applyFill="1" applyBorder="1" applyAlignment="1">
      <alignment horizontal="center" vertical="center"/>
    </xf>
    <xf numFmtId="0" fontId="0" fillId="3" borderId="34" xfId="0" applyFill="1" applyBorder="1" applyAlignment="1">
      <alignment horizontal="center" vertical="center"/>
    </xf>
    <xf numFmtId="0" fontId="11" fillId="0" borderId="27" xfId="0" applyFont="1" applyBorder="1"/>
    <xf numFmtId="0" fontId="11" fillId="0" borderId="28" xfId="0" applyFont="1" applyBorder="1"/>
    <xf numFmtId="0" fontId="11" fillId="0" borderId="29" xfId="0" applyFont="1" applyBorder="1"/>
    <xf numFmtId="0" fontId="0" fillId="3" borderId="48" xfId="0" applyFill="1" applyBorder="1" applyAlignment="1">
      <alignment horizontal="center" vertical="center"/>
    </xf>
    <xf numFmtId="0" fontId="0" fillId="3" borderId="13" xfId="0" applyFill="1" applyBorder="1" applyAlignment="1">
      <alignment horizontal="center" vertical="center"/>
    </xf>
    <xf numFmtId="0" fontId="5" fillId="2" borderId="14" xfId="0" applyFont="1" applyFill="1" applyBorder="1" applyAlignment="1">
      <alignment horizontal="center" vertical="center"/>
    </xf>
    <xf numFmtId="0" fontId="11" fillId="0" borderId="49" xfId="0" applyFont="1" applyBorder="1"/>
    <xf numFmtId="0" fontId="0" fillId="3" borderId="5" xfId="0" applyFill="1" applyBorder="1" applyAlignment="1">
      <alignment horizontal="center" vertical="center"/>
    </xf>
    <xf numFmtId="0" fontId="5" fillId="2" borderId="50" xfId="0" applyFont="1" applyFill="1" applyBorder="1" applyAlignment="1">
      <alignment horizontal="center" vertical="center"/>
    </xf>
    <xf numFmtId="0" fontId="6" fillId="0" borderId="27" xfId="0" applyFont="1" applyBorder="1"/>
    <xf numFmtId="0" fontId="6" fillId="0" borderId="29" xfId="0" applyFont="1" applyBorder="1"/>
    <xf numFmtId="0" fontId="0" fillId="3" borderId="31" xfId="0" applyFill="1" applyBorder="1" applyAlignment="1">
      <alignment horizontal="center" vertical="center"/>
    </xf>
    <xf numFmtId="0" fontId="0" fillId="3" borderId="10" xfId="0" applyFill="1" applyBorder="1" applyAlignment="1">
      <alignment horizontal="center" vertical="center"/>
    </xf>
    <xf numFmtId="0" fontId="10" fillId="10" borderId="12" xfId="0" applyFont="1" applyFill="1" applyBorder="1" applyAlignment="1">
      <alignment horizontal="left" vertical="center"/>
    </xf>
    <xf numFmtId="0" fontId="10" fillId="10" borderId="14" xfId="0" applyFont="1" applyFill="1" applyBorder="1" applyAlignment="1">
      <alignment horizontal="left" vertical="center"/>
    </xf>
    <xf numFmtId="0" fontId="10" fillId="10" borderId="15" xfId="0" applyFont="1" applyFill="1" applyBorder="1" applyAlignment="1">
      <alignment horizontal="left" vertical="center"/>
    </xf>
    <xf numFmtId="0" fontId="10" fillId="10" borderId="17" xfId="0" applyFont="1" applyFill="1" applyBorder="1" applyAlignment="1">
      <alignment horizontal="left" vertical="center"/>
    </xf>
    <xf numFmtId="0" fontId="15" fillId="14" borderId="45" xfId="0" applyFont="1" applyFill="1" applyBorder="1" applyAlignment="1">
      <alignment vertical="center"/>
    </xf>
    <xf numFmtId="0" fontId="15" fillId="14" borderId="46" xfId="0" applyFont="1" applyFill="1" applyBorder="1" applyAlignment="1">
      <alignment vertical="center"/>
    </xf>
    <xf numFmtId="0" fontId="15" fillId="14" borderId="47" xfId="0" applyFont="1" applyFill="1" applyBorder="1" applyAlignment="1">
      <alignment vertical="center"/>
    </xf>
    <xf numFmtId="0" fontId="0" fillId="0" borderId="0" xfId="0" applyBorder="1" applyAlignment="1"/>
    <xf numFmtId="164" fontId="2" fillId="6" borderId="47" xfId="1" applyNumberFormat="1" applyFont="1" applyFill="1" applyBorder="1" applyAlignment="1">
      <alignment horizontal="center"/>
    </xf>
    <xf numFmtId="164" fontId="2" fillId="7" borderId="47" xfId="1" applyNumberFormat="1" applyFont="1" applyFill="1" applyBorder="1" applyAlignment="1">
      <alignment horizontal="center"/>
    </xf>
    <xf numFmtId="164" fontId="2" fillId="8" borderId="47" xfId="0" applyNumberFormat="1" applyFont="1" applyFill="1" applyBorder="1" applyAlignment="1">
      <alignment horizontal="center"/>
    </xf>
    <xf numFmtId="164" fontId="2" fillId="9" borderId="47" xfId="0" applyNumberFormat="1" applyFont="1" applyFill="1" applyBorder="1" applyAlignment="1">
      <alignment horizontal="center" wrapText="1"/>
    </xf>
    <xf numFmtId="0" fontId="0" fillId="11" borderId="23" xfId="0" applyNumberFormat="1" applyFill="1" applyBorder="1" applyAlignment="1">
      <alignment horizontal="center" wrapText="1"/>
    </xf>
    <xf numFmtId="0" fontId="2" fillId="11" borderId="23" xfId="0" applyFont="1" applyFill="1" applyBorder="1" applyAlignment="1">
      <alignment horizontal="left"/>
    </xf>
    <xf numFmtId="0" fontId="3" fillId="0" borderId="3" xfId="0" applyFont="1" applyBorder="1" applyAlignment="1"/>
    <xf numFmtId="0" fontId="2" fillId="9" borderId="10" xfId="0" applyFont="1" applyFill="1" applyBorder="1" applyAlignment="1">
      <alignment horizontal="center" vertical="center"/>
    </xf>
    <xf numFmtId="164" fontId="2" fillId="4" borderId="10" xfId="0" applyNumberFormat="1" applyFont="1" applyFill="1" applyBorder="1" applyAlignment="1">
      <alignment horizontal="center" vertical="center" wrapText="1"/>
    </xf>
    <xf numFmtId="0" fontId="2" fillId="4" borderId="10" xfId="0" applyFont="1" applyFill="1" applyBorder="1" applyAlignment="1">
      <alignment horizontal="center" vertical="center" wrapText="1"/>
    </xf>
    <xf numFmtId="8" fontId="2" fillId="0" borderId="2" xfId="0" applyNumberFormat="1" applyFont="1" applyBorder="1" applyAlignment="1">
      <alignment horizontal="center"/>
    </xf>
    <xf numFmtId="8" fontId="2" fillId="0" borderId="6" xfId="0" applyNumberFormat="1" applyFont="1" applyBorder="1" applyAlignment="1">
      <alignment horizontal="center"/>
    </xf>
    <xf numFmtId="0" fontId="3" fillId="0" borderId="11" xfId="0" applyFont="1" applyBorder="1" applyAlignment="1"/>
    <xf numFmtId="1" fontId="0" fillId="4" borderId="11" xfId="0" applyNumberFormat="1" applyFill="1" applyBorder="1" applyAlignment="1">
      <alignment horizontal="center"/>
    </xf>
    <xf numFmtId="8" fontId="2" fillId="0" borderId="5" xfId="0" applyNumberFormat="1" applyFont="1" applyBorder="1" applyAlignment="1">
      <alignment horizontal="center"/>
    </xf>
    <xf numFmtId="0" fontId="3" fillId="0" borderId="7" xfId="0" applyFont="1" applyBorder="1" applyAlignment="1"/>
    <xf numFmtId="1" fontId="0" fillId="4" borderId="7" xfId="0" applyNumberFormat="1" applyFill="1" applyBorder="1" applyAlignment="1">
      <alignment horizontal="center"/>
    </xf>
    <xf numFmtId="164" fontId="2" fillId="4" borderId="47" xfId="1" applyNumberFormat="1" applyFont="1" applyFill="1" applyBorder="1" applyAlignment="1">
      <alignment horizontal="center" vertical="center"/>
    </xf>
    <xf numFmtId="164" fontId="2" fillId="6" borderId="3" xfId="0" applyNumberFormat="1" applyFont="1" applyFill="1" applyBorder="1" applyAlignment="1">
      <alignment horizontal="center" vertical="center"/>
    </xf>
    <xf numFmtId="0" fontId="3" fillId="6" borderId="3" xfId="0" applyFont="1" applyFill="1" applyBorder="1" applyAlignment="1">
      <alignment horizontal="center" vertical="center"/>
    </xf>
    <xf numFmtId="1" fontId="0" fillId="6" borderId="3" xfId="0" applyNumberFormat="1" applyFill="1" applyBorder="1" applyAlignment="1">
      <alignment horizontal="center" vertical="center"/>
    </xf>
    <xf numFmtId="0" fontId="11" fillId="0" borderId="51" xfId="0" applyFont="1" applyBorder="1"/>
    <xf numFmtId="0" fontId="11" fillId="0" borderId="35" xfId="0" applyFont="1" applyBorder="1"/>
    <xf numFmtId="0" fontId="11" fillId="0" borderId="52" xfId="0" applyFont="1" applyFill="1" applyBorder="1"/>
    <xf numFmtId="0" fontId="6" fillId="13" borderId="27" xfId="0" applyFont="1" applyFill="1" applyBorder="1"/>
    <xf numFmtId="0" fontId="6" fillId="13" borderId="28" xfId="0" applyFont="1" applyFill="1" applyBorder="1"/>
    <xf numFmtId="0" fontId="6" fillId="13" borderId="29" xfId="0" applyFont="1" applyFill="1" applyBorder="1"/>
    <xf numFmtId="164" fontId="0" fillId="13" borderId="27" xfId="0" applyNumberFormat="1" applyFill="1" applyBorder="1" applyAlignment="1">
      <alignment horizontal="center"/>
    </xf>
    <xf numFmtId="165" fontId="0" fillId="13" borderId="28" xfId="0" applyNumberFormat="1" applyFill="1" applyBorder="1" applyAlignment="1">
      <alignment horizontal="center"/>
    </xf>
    <xf numFmtId="164" fontId="0" fillId="13" borderId="29" xfId="0" applyNumberFormat="1" applyFill="1" applyBorder="1" applyAlignment="1">
      <alignment horizontal="center"/>
    </xf>
    <xf numFmtId="1" fontId="3" fillId="6" borderId="3" xfId="1" applyNumberFormat="1" applyFill="1" applyBorder="1" applyAlignment="1">
      <alignment horizontal="center"/>
    </xf>
    <xf numFmtId="164" fontId="2" fillId="7" borderId="7" xfId="1" applyNumberFormat="1" applyFont="1" applyFill="1" applyBorder="1" applyAlignment="1">
      <alignment horizontal="center" vertical="center"/>
    </xf>
    <xf numFmtId="1" fontId="3" fillId="7" borderId="7" xfId="1" applyNumberFormat="1" applyFill="1" applyBorder="1" applyAlignment="1">
      <alignment horizontal="center"/>
    </xf>
    <xf numFmtId="164" fontId="2" fillId="10" borderId="0" xfId="0" applyNumberFormat="1" applyFont="1" applyFill="1" applyBorder="1" applyAlignment="1">
      <alignment horizontal="center" wrapText="1"/>
    </xf>
    <xf numFmtId="164" fontId="2" fillId="8" borderId="7" xfId="0" applyNumberFormat="1" applyFont="1" applyFill="1" applyBorder="1" applyAlignment="1">
      <alignment horizontal="center" vertical="center"/>
    </xf>
    <xf numFmtId="1" fontId="0" fillId="8" borderId="7" xfId="0" applyNumberFormat="1" applyFill="1" applyBorder="1" applyAlignment="1">
      <alignment horizontal="center"/>
    </xf>
    <xf numFmtId="0" fontId="3" fillId="4" borderId="13" xfId="1" applyFont="1" applyFill="1" applyBorder="1"/>
    <xf numFmtId="0" fontId="3" fillId="4" borderId="3" xfId="1" applyFont="1" applyFill="1" applyBorder="1"/>
    <xf numFmtId="0" fontId="3" fillId="4" borderId="16" xfId="1" applyFont="1" applyFill="1" applyBorder="1"/>
    <xf numFmtId="0" fontId="3" fillId="8" borderId="13" xfId="1" applyFont="1" applyFill="1" applyBorder="1"/>
    <xf numFmtId="0" fontId="3" fillId="8" borderId="3" xfId="1" applyFont="1" applyFill="1" applyBorder="1"/>
    <xf numFmtId="0" fontId="3" fillId="8" borderId="16" xfId="1" applyFont="1" applyFill="1" applyBorder="1"/>
    <xf numFmtId="0" fontId="11" fillId="0" borderId="15" xfId="0" applyFont="1" applyBorder="1"/>
    <xf numFmtId="0" fontId="11" fillId="0" borderId="12" xfId="0" applyFont="1" applyBorder="1"/>
    <xf numFmtId="0" fontId="11" fillId="0" borderId="55" xfId="0" applyFont="1" applyBorder="1"/>
    <xf numFmtId="164" fontId="3" fillId="8" borderId="57" xfId="1" applyNumberFormat="1" applyFill="1" applyBorder="1" applyAlignment="1">
      <alignment horizontal="center"/>
    </xf>
    <xf numFmtId="164" fontId="2" fillId="13" borderId="10" xfId="0" applyNumberFormat="1" applyFont="1" applyFill="1" applyBorder="1" applyAlignment="1">
      <alignment horizontal="center" wrapText="1"/>
    </xf>
    <xf numFmtId="0" fontId="0" fillId="6" borderId="0" xfId="0" applyFill="1" applyBorder="1" applyAlignment="1">
      <alignment horizontal="left" vertical="center"/>
    </xf>
    <xf numFmtId="164" fontId="2" fillId="6" borderId="0" xfId="0" applyNumberFormat="1" applyFont="1" applyFill="1" applyBorder="1" applyAlignment="1">
      <alignment horizontal="center" vertical="center"/>
    </xf>
    <xf numFmtId="0" fontId="3" fillId="6" borderId="0" xfId="0" applyFont="1" applyFill="1" applyBorder="1" applyAlignment="1">
      <alignment horizontal="center" vertical="center"/>
    </xf>
    <xf numFmtId="1" fontId="0" fillId="6" borderId="0" xfId="0" applyNumberFormat="1" applyFill="1" applyBorder="1" applyAlignment="1">
      <alignment horizontal="center" vertical="center"/>
    </xf>
    <xf numFmtId="164" fontId="3" fillId="6" borderId="0" xfId="1" applyNumberFormat="1" applyFill="1" applyBorder="1" applyAlignment="1">
      <alignment horizontal="center" vertical="center"/>
    </xf>
    <xf numFmtId="164" fontId="2" fillId="6" borderId="47" xfId="0" applyNumberFormat="1" applyFont="1" applyFill="1" applyBorder="1" applyAlignment="1">
      <alignment horizontal="center" wrapText="1"/>
    </xf>
    <xf numFmtId="0" fontId="2" fillId="6" borderId="12" xfId="0" applyFont="1" applyFill="1" applyBorder="1" applyAlignment="1">
      <alignment horizontal="left" vertical="center"/>
    </xf>
    <xf numFmtId="164" fontId="2" fillId="6" borderId="13" xfId="0" applyNumberFormat="1" applyFont="1" applyFill="1" applyBorder="1" applyAlignment="1">
      <alignment horizontal="center" vertical="center"/>
    </xf>
    <xf numFmtId="0" fontId="3" fillId="6" borderId="13" xfId="0" applyFont="1" applyFill="1" applyBorder="1" applyAlignment="1">
      <alignment horizontal="center" vertical="center"/>
    </xf>
    <xf numFmtId="1" fontId="0" fillId="6" borderId="13" xfId="0" applyNumberFormat="1" applyFill="1" applyBorder="1" applyAlignment="1">
      <alignment horizontal="center" vertical="center"/>
    </xf>
    <xf numFmtId="164" fontId="3" fillId="6" borderId="14" xfId="1" applyNumberFormat="1" applyFill="1" applyBorder="1" applyAlignment="1">
      <alignment horizontal="center" vertical="center"/>
    </xf>
    <xf numFmtId="0" fontId="2" fillId="6" borderId="55" xfId="0" applyFont="1" applyFill="1" applyBorder="1" applyAlignment="1">
      <alignment horizontal="left" vertical="center"/>
    </xf>
    <xf numFmtId="164" fontId="3" fillId="6" borderId="32" xfId="1" applyNumberFormat="1" applyFill="1" applyBorder="1" applyAlignment="1">
      <alignment horizontal="center" vertical="center"/>
    </xf>
    <xf numFmtId="0" fontId="0" fillId="6" borderId="15" xfId="0" applyFill="1" applyBorder="1" applyAlignment="1">
      <alignment horizontal="left" vertical="center"/>
    </xf>
    <xf numFmtId="164" fontId="2" fillId="6" borderId="16" xfId="0" applyNumberFormat="1" applyFont="1" applyFill="1" applyBorder="1" applyAlignment="1">
      <alignment horizontal="center" vertical="center"/>
    </xf>
    <xf numFmtId="0" fontId="3" fillId="6" borderId="16" xfId="0" applyFont="1" applyFill="1" applyBorder="1" applyAlignment="1">
      <alignment horizontal="center" vertical="center"/>
    </xf>
    <xf numFmtId="1" fontId="0" fillId="6" borderId="16" xfId="0" applyNumberFormat="1" applyFill="1" applyBorder="1" applyAlignment="1">
      <alignment horizontal="center" vertical="center"/>
    </xf>
    <xf numFmtId="164" fontId="3" fillId="6" borderId="38" xfId="1" applyNumberFormat="1" applyFill="1" applyBorder="1" applyAlignment="1">
      <alignment horizontal="center" vertical="center"/>
    </xf>
    <xf numFmtId="0" fontId="9" fillId="10" borderId="20" xfId="0" applyFont="1" applyFill="1" applyBorder="1" applyAlignment="1">
      <alignment vertical="center"/>
    </xf>
    <xf numFmtId="0" fontId="9" fillId="10" borderId="0" xfId="0" applyFont="1" applyFill="1" applyBorder="1" applyAlignment="1">
      <alignment vertical="center"/>
    </xf>
    <xf numFmtId="0" fontId="0" fillId="0" borderId="0" xfId="0" applyAlignment="1">
      <alignment vertical="center"/>
    </xf>
    <xf numFmtId="0" fontId="0" fillId="0" borderId="0" xfId="0" applyAlignment="1">
      <alignment horizontal="left" vertical="center" indent="3"/>
    </xf>
    <xf numFmtId="0" fontId="22" fillId="0" borderId="0" xfId="3" applyAlignment="1">
      <alignment horizontal="left" vertical="center" indent="3"/>
    </xf>
    <xf numFmtId="0" fontId="0" fillId="0" borderId="0" xfId="0" applyAlignment="1">
      <alignment horizontal="left" vertical="center" indent="8"/>
    </xf>
    <xf numFmtId="0" fontId="0" fillId="10" borderId="45" xfId="0" applyFill="1" applyBorder="1"/>
    <xf numFmtId="0" fontId="0" fillId="10" borderId="46" xfId="0" applyFill="1" applyBorder="1"/>
    <xf numFmtId="0" fontId="0" fillId="10" borderId="47" xfId="0" applyFill="1" applyBorder="1"/>
    <xf numFmtId="0" fontId="8" fillId="12" borderId="10" xfId="0" applyFont="1" applyFill="1" applyBorder="1" applyAlignment="1">
      <alignment horizontal="left"/>
    </xf>
    <xf numFmtId="0" fontId="0" fillId="18" borderId="0" xfId="0" applyFill="1" applyBorder="1"/>
    <xf numFmtId="0" fontId="0" fillId="18" borderId="26" xfId="0" applyFill="1" applyBorder="1"/>
    <xf numFmtId="0" fontId="1" fillId="0" borderId="25" xfId="0" applyFont="1" applyBorder="1" applyAlignment="1"/>
    <xf numFmtId="0" fontId="1" fillId="0" borderId="26" xfId="0" applyFont="1" applyBorder="1" applyAlignment="1"/>
    <xf numFmtId="0" fontId="1" fillId="0" borderId="42" xfId="0" applyFont="1" applyBorder="1" applyAlignment="1">
      <alignment horizontal="center"/>
    </xf>
    <xf numFmtId="0" fontId="1" fillId="0" borderId="40" xfId="0" applyFont="1" applyBorder="1" applyAlignment="1">
      <alignment horizontal="center"/>
    </xf>
    <xf numFmtId="0" fontId="1" fillId="0" borderId="38" xfId="0" applyFont="1" applyBorder="1" applyAlignment="1">
      <alignment horizontal="center"/>
    </xf>
    <xf numFmtId="0" fontId="0" fillId="18" borderId="0" xfId="0" applyFill="1" applyBorder="1" applyAlignment="1"/>
    <xf numFmtId="0" fontId="24" fillId="18" borderId="13" xfId="0" applyFont="1" applyFill="1" applyBorder="1"/>
    <xf numFmtId="0" fontId="27" fillId="18" borderId="3" xfId="0" applyFont="1" applyFill="1" applyBorder="1" applyAlignment="1">
      <alignment horizontal="center" vertical="top"/>
    </xf>
    <xf numFmtId="0" fontId="0" fillId="18" borderId="11" xfId="0" applyFill="1" applyBorder="1" applyAlignment="1">
      <alignment horizontal="center" wrapText="1"/>
    </xf>
    <xf numFmtId="0" fontId="0" fillId="18" borderId="32" xfId="0" applyFill="1" applyBorder="1" applyAlignment="1">
      <alignment horizontal="center" wrapText="1"/>
    </xf>
    <xf numFmtId="0" fontId="24" fillId="18" borderId="3" xfId="0" applyFont="1" applyFill="1" applyBorder="1"/>
    <xf numFmtId="0" fontId="0" fillId="18" borderId="3" xfId="0" applyFill="1" applyBorder="1" applyAlignment="1">
      <alignment horizontal="center" wrapText="1"/>
    </xf>
    <xf numFmtId="0" fontId="0" fillId="18" borderId="33" xfId="0" applyFill="1" applyBorder="1" applyAlignment="1">
      <alignment horizontal="center" wrapText="1"/>
    </xf>
    <xf numFmtId="0" fontId="28" fillId="17" borderId="10" xfId="3" applyFont="1" applyFill="1" applyBorder="1" applyAlignment="1">
      <alignment horizontal="center"/>
    </xf>
    <xf numFmtId="0" fontId="28" fillId="20" borderId="10" xfId="3" applyFont="1" applyFill="1" applyBorder="1" applyAlignment="1">
      <alignment horizontal="center"/>
    </xf>
    <xf numFmtId="0" fontId="24" fillId="18" borderId="16" xfId="0" applyFont="1" applyFill="1" applyBorder="1"/>
    <xf numFmtId="0" fontId="0" fillId="18" borderId="16" xfId="0" applyFill="1" applyBorder="1" applyAlignment="1">
      <alignment horizontal="center" wrapText="1"/>
    </xf>
    <xf numFmtId="0" fontId="0" fillId="18" borderId="17" xfId="0" applyFill="1" applyBorder="1" applyAlignment="1">
      <alignment horizontal="center" wrapText="1"/>
    </xf>
    <xf numFmtId="0" fontId="24" fillId="0" borderId="13" xfId="0" applyFont="1" applyBorder="1"/>
    <xf numFmtId="0" fontId="0" fillId="0" borderId="13" xfId="0" applyBorder="1" applyAlignment="1">
      <alignment horizontal="center" wrapText="1"/>
    </xf>
    <xf numFmtId="0" fontId="0" fillId="0" borderId="14" xfId="0" applyBorder="1" applyAlignment="1">
      <alignment horizontal="center" wrapText="1"/>
    </xf>
    <xf numFmtId="0" fontId="24" fillId="0" borderId="16" xfId="0" applyFont="1" applyBorder="1"/>
    <xf numFmtId="0" fontId="0" fillId="0" borderId="16" xfId="0" applyBorder="1" applyAlignment="1">
      <alignment horizontal="center" wrapText="1"/>
    </xf>
    <xf numFmtId="0" fontId="0" fillId="0" borderId="17" xfId="0" applyBorder="1" applyAlignment="1">
      <alignment horizontal="center" wrapText="1"/>
    </xf>
    <xf numFmtId="0" fontId="24" fillId="21" borderId="12" xfId="0" applyFont="1" applyFill="1" applyBorder="1"/>
    <xf numFmtId="0" fontId="0" fillId="21" borderId="13" xfId="0" applyFill="1" applyBorder="1" applyAlignment="1">
      <alignment horizontal="center" wrapText="1"/>
    </xf>
    <xf numFmtId="0" fontId="0" fillId="21" borderId="14" xfId="0" applyFill="1" applyBorder="1" applyAlignment="1">
      <alignment horizontal="center" wrapText="1"/>
    </xf>
    <xf numFmtId="0" fontId="24" fillId="21" borderId="58" xfId="0" applyFont="1" applyFill="1" applyBorder="1"/>
    <xf numFmtId="0" fontId="0" fillId="21" borderId="7" xfId="0" applyFill="1" applyBorder="1" applyAlignment="1">
      <alignment horizontal="center" wrapText="1"/>
    </xf>
    <xf numFmtId="0" fontId="0" fillId="21" borderId="50" xfId="0" applyFill="1" applyBorder="1" applyAlignment="1">
      <alignment horizontal="center" wrapText="1"/>
    </xf>
    <xf numFmtId="0" fontId="24" fillId="21" borderId="55" xfId="0" applyFont="1" applyFill="1" applyBorder="1"/>
    <xf numFmtId="0" fontId="0" fillId="21" borderId="3" xfId="0" applyFill="1" applyBorder="1"/>
    <xf numFmtId="0" fontId="0" fillId="21" borderId="33" xfId="0" applyFill="1" applyBorder="1"/>
    <xf numFmtId="0" fontId="24" fillId="21" borderId="15" xfId="0" applyFont="1" applyFill="1" applyBorder="1"/>
    <xf numFmtId="0" fontId="0" fillId="21" borderId="16" xfId="0" applyFill="1" applyBorder="1"/>
    <xf numFmtId="0" fontId="0" fillId="21" borderId="17" xfId="0" applyFill="1" applyBorder="1"/>
    <xf numFmtId="0" fontId="0" fillId="21" borderId="60" xfId="0" applyFill="1" applyBorder="1" applyAlignment="1">
      <alignment horizontal="center" wrapText="1"/>
    </xf>
    <xf numFmtId="0" fontId="0" fillId="21" borderId="57" xfId="0" applyFill="1" applyBorder="1" applyAlignment="1">
      <alignment horizontal="center" wrapText="1"/>
    </xf>
    <xf numFmtId="0" fontId="12" fillId="17" borderId="25" xfId="0" applyFont="1" applyFill="1" applyBorder="1" applyAlignment="1">
      <alignment vertical="center"/>
    </xf>
    <xf numFmtId="0" fontId="12" fillId="17" borderId="0" xfId="0" applyFont="1" applyFill="1" applyBorder="1" applyAlignment="1">
      <alignment vertical="center"/>
    </xf>
    <xf numFmtId="0" fontId="12" fillId="17" borderId="26" xfId="0" applyFont="1" applyFill="1" applyBorder="1" applyAlignment="1">
      <alignment vertical="center"/>
    </xf>
    <xf numFmtId="0" fontId="1" fillId="12" borderId="46" xfId="0" applyFont="1" applyFill="1" applyBorder="1" applyAlignment="1">
      <alignment wrapText="1"/>
    </xf>
    <xf numFmtId="0" fontId="1" fillId="12" borderId="47" xfId="0" applyFont="1" applyFill="1" applyBorder="1" applyAlignment="1">
      <alignment wrapText="1"/>
    </xf>
    <xf numFmtId="0" fontId="1" fillId="12" borderId="46" xfId="0" applyFont="1" applyFill="1" applyBorder="1" applyAlignment="1"/>
    <xf numFmtId="0" fontId="1" fillId="18" borderId="10" xfId="0" applyFont="1" applyFill="1" applyBorder="1" applyAlignment="1">
      <alignment horizontal="left" vertical="center"/>
    </xf>
    <xf numFmtId="0" fontId="0" fillId="18" borderId="23" xfId="0" applyFill="1" applyBorder="1"/>
    <xf numFmtId="0" fontId="0" fillId="18" borderId="24" xfId="0" applyFill="1" applyBorder="1"/>
    <xf numFmtId="0" fontId="0" fillId="0" borderId="19" xfId="0" applyBorder="1"/>
    <xf numFmtId="0" fontId="32" fillId="10" borderId="20" xfId="0" applyFont="1" applyFill="1" applyBorder="1" applyAlignment="1"/>
    <xf numFmtId="0" fontId="32" fillId="10" borderId="21" xfId="0" applyFont="1" applyFill="1" applyBorder="1" applyAlignment="1"/>
    <xf numFmtId="0" fontId="32" fillId="10" borderId="25" xfId="0" applyFont="1" applyFill="1" applyBorder="1" applyAlignment="1"/>
    <xf numFmtId="0" fontId="32" fillId="10" borderId="0" xfId="0" applyFont="1" applyFill="1" applyBorder="1" applyAlignment="1"/>
    <xf numFmtId="0" fontId="32" fillId="10" borderId="26" xfId="0" applyFont="1" applyFill="1" applyBorder="1" applyAlignment="1"/>
    <xf numFmtId="0" fontId="0" fillId="0" borderId="25" xfId="0" applyBorder="1"/>
    <xf numFmtId="0" fontId="1" fillId="10" borderId="0" xfId="0" applyFont="1" applyFill="1" applyBorder="1" applyAlignment="1">
      <alignment vertical="center"/>
    </xf>
    <xf numFmtId="0" fontId="32" fillId="10" borderId="0" xfId="0" applyFont="1" applyFill="1" applyBorder="1" applyAlignment="1">
      <alignment vertical="center"/>
    </xf>
    <xf numFmtId="0" fontId="32" fillId="10" borderId="26" xfId="0" applyFont="1" applyFill="1" applyBorder="1" applyAlignment="1">
      <alignment vertical="center"/>
    </xf>
    <xf numFmtId="0" fontId="1" fillId="10" borderId="25" xfId="0" applyFont="1" applyFill="1" applyBorder="1" applyAlignment="1">
      <alignment vertical="center"/>
    </xf>
    <xf numFmtId="0" fontId="32" fillId="10" borderId="23" xfId="0" applyFont="1" applyFill="1" applyBorder="1" applyAlignment="1"/>
    <xf numFmtId="0" fontId="32" fillId="10" borderId="24" xfId="0" applyFont="1" applyFill="1" applyBorder="1" applyAlignment="1"/>
    <xf numFmtId="0" fontId="14" fillId="18" borderId="0" xfId="0" applyFont="1" applyFill="1" applyBorder="1" applyAlignment="1">
      <alignment horizontal="center" vertical="center"/>
    </xf>
    <xf numFmtId="0" fontId="14" fillId="18" borderId="26" xfId="0" applyFont="1" applyFill="1" applyBorder="1" applyAlignment="1">
      <alignment horizontal="center" vertical="center"/>
    </xf>
    <xf numFmtId="0" fontId="25" fillId="18" borderId="0" xfId="0" applyFont="1" applyFill="1" applyBorder="1" applyAlignment="1">
      <alignment horizontal="center" vertical="center"/>
    </xf>
    <xf numFmtId="0" fontId="25" fillId="18" borderId="26" xfId="0" applyFont="1" applyFill="1" applyBorder="1" applyAlignment="1">
      <alignment horizontal="center" vertical="center"/>
    </xf>
    <xf numFmtId="0" fontId="28" fillId="18" borderId="0" xfId="3" applyFont="1" applyFill="1" applyBorder="1" applyAlignment="1">
      <alignment horizontal="center"/>
    </xf>
    <xf numFmtId="0" fontId="12" fillId="5" borderId="0" xfId="0" applyFont="1" applyFill="1" applyBorder="1" applyAlignment="1">
      <alignment horizontal="center"/>
    </xf>
    <xf numFmtId="0" fontId="12" fillId="5" borderId="26" xfId="0" applyFont="1" applyFill="1" applyBorder="1" applyAlignment="1">
      <alignment horizontal="center"/>
    </xf>
    <xf numFmtId="0" fontId="2" fillId="12" borderId="19" xfId="0" applyFont="1" applyFill="1" applyBorder="1" applyAlignment="1">
      <alignment horizontal="center"/>
    </xf>
    <xf numFmtId="0" fontId="2" fillId="12" borderId="21" xfId="0" applyFont="1" applyFill="1" applyBorder="1" applyAlignment="1">
      <alignment horizontal="center"/>
    </xf>
    <xf numFmtId="164" fontId="2" fillId="12" borderId="44" xfId="0" applyNumberFormat="1" applyFont="1" applyFill="1" applyBorder="1" applyAlignment="1">
      <alignment horizontal="center" vertical="center"/>
    </xf>
    <xf numFmtId="164" fontId="2" fillId="12" borderId="31" xfId="0" applyNumberFormat="1" applyFont="1" applyFill="1" applyBorder="1" applyAlignment="1">
      <alignment horizontal="center" vertical="center"/>
    </xf>
    <xf numFmtId="0" fontId="2" fillId="12" borderId="44" xfId="0" applyFont="1" applyFill="1" applyBorder="1" applyAlignment="1">
      <alignment horizontal="center" vertical="center"/>
    </xf>
    <xf numFmtId="0" fontId="2" fillId="12" borderId="31" xfId="0" applyFont="1" applyFill="1" applyBorder="1" applyAlignment="1">
      <alignment horizontal="center" vertical="center"/>
    </xf>
    <xf numFmtId="0" fontId="6" fillId="12" borderId="19" xfId="0" applyFont="1" applyFill="1" applyBorder="1" applyAlignment="1">
      <alignment horizontal="left" vertical="top" wrapText="1"/>
    </xf>
    <xf numFmtId="0" fontId="6" fillId="12" borderId="20" xfId="0" applyFont="1" applyFill="1" applyBorder="1" applyAlignment="1">
      <alignment horizontal="left" vertical="top" wrapText="1"/>
    </xf>
    <xf numFmtId="0" fontId="6" fillId="12" borderId="21" xfId="0" applyFont="1" applyFill="1" applyBorder="1" applyAlignment="1">
      <alignment horizontal="left" vertical="top" wrapText="1"/>
    </xf>
    <xf numFmtId="0" fontId="6" fillId="12" borderId="22" xfId="0" applyFont="1" applyFill="1" applyBorder="1" applyAlignment="1">
      <alignment horizontal="left" vertical="top" wrapText="1"/>
    </xf>
    <xf numFmtId="0" fontId="6" fillId="12" borderId="23" xfId="0" applyFont="1" applyFill="1" applyBorder="1" applyAlignment="1">
      <alignment horizontal="left" vertical="top" wrapText="1"/>
    </xf>
    <xf numFmtId="0" fontId="6" fillId="12" borderId="24" xfId="0" applyFont="1" applyFill="1" applyBorder="1" applyAlignment="1">
      <alignment horizontal="left" vertical="top" wrapText="1"/>
    </xf>
    <xf numFmtId="0" fontId="1" fillId="4" borderId="19" xfId="0" applyFont="1" applyFill="1" applyBorder="1" applyAlignment="1">
      <alignment horizontal="center" vertical="center"/>
    </xf>
    <xf numFmtId="0" fontId="1" fillId="4" borderId="20" xfId="0" applyFont="1" applyFill="1" applyBorder="1" applyAlignment="1">
      <alignment horizontal="center" vertical="center"/>
    </xf>
    <xf numFmtId="0" fontId="1" fillId="4" borderId="21" xfId="0" applyFont="1" applyFill="1" applyBorder="1" applyAlignment="1">
      <alignment horizontal="center" vertical="center"/>
    </xf>
    <xf numFmtId="0" fontId="1" fillId="4" borderId="22" xfId="0" applyFont="1" applyFill="1" applyBorder="1" applyAlignment="1">
      <alignment horizontal="center" vertical="center"/>
    </xf>
    <xf numFmtId="0" fontId="1" fillId="4" borderId="23" xfId="0" applyFont="1" applyFill="1" applyBorder="1" applyAlignment="1">
      <alignment horizontal="center" vertical="center"/>
    </xf>
    <xf numFmtId="0" fontId="1" fillId="4" borderId="24" xfId="0" applyFont="1" applyFill="1" applyBorder="1" applyAlignment="1">
      <alignment horizontal="center" vertical="center"/>
    </xf>
    <xf numFmtId="0" fontId="15" fillId="14" borderId="45" xfId="0" applyFont="1" applyFill="1" applyBorder="1" applyAlignment="1">
      <alignment horizontal="center" vertical="center"/>
    </xf>
    <xf numFmtId="0" fontId="15" fillId="14" borderId="46" xfId="0" applyFont="1" applyFill="1" applyBorder="1" applyAlignment="1">
      <alignment horizontal="center" vertical="center"/>
    </xf>
    <xf numFmtId="0" fontId="15" fillId="14" borderId="47" xfId="0" applyFont="1" applyFill="1" applyBorder="1" applyAlignment="1">
      <alignment horizontal="center" vertical="center"/>
    </xf>
    <xf numFmtId="0" fontId="18" fillId="16" borderId="45" xfId="0" applyFont="1" applyFill="1" applyBorder="1" applyAlignment="1">
      <alignment horizontal="center"/>
    </xf>
    <xf numFmtId="0" fontId="18" fillId="16" borderId="47" xfId="0" applyFont="1" applyFill="1" applyBorder="1" applyAlignment="1">
      <alignment horizontal="center"/>
    </xf>
    <xf numFmtId="0" fontId="12" fillId="5" borderId="22" xfId="0" applyFont="1" applyFill="1" applyBorder="1" applyAlignment="1">
      <alignment horizontal="center"/>
    </xf>
    <xf numFmtId="0" fontId="12" fillId="5" borderId="46" xfId="0" applyFont="1" applyFill="1" applyBorder="1" applyAlignment="1">
      <alignment horizontal="center"/>
    </xf>
    <xf numFmtId="0" fontId="12" fillId="5" borderId="21" xfId="0" applyFont="1" applyFill="1" applyBorder="1" applyAlignment="1">
      <alignment horizontal="center"/>
    </xf>
    <xf numFmtId="0" fontId="17" fillId="5" borderId="44" xfId="0" applyFont="1" applyFill="1" applyBorder="1" applyAlignment="1">
      <alignment horizontal="center" vertical="center" wrapText="1"/>
    </xf>
    <xf numFmtId="0" fontId="16" fillId="5" borderId="22" xfId="0" applyFont="1" applyFill="1" applyBorder="1" applyAlignment="1">
      <alignment horizontal="center" vertical="center"/>
    </xf>
    <xf numFmtId="0" fontId="16" fillId="5" borderId="23" xfId="0" applyFont="1" applyFill="1" applyBorder="1" applyAlignment="1">
      <alignment horizontal="center" vertical="center"/>
    </xf>
    <xf numFmtId="0" fontId="16" fillId="5" borderId="24" xfId="0" applyFont="1" applyFill="1" applyBorder="1" applyAlignment="1">
      <alignment horizontal="center" vertical="center"/>
    </xf>
    <xf numFmtId="0" fontId="4" fillId="12" borderId="30" xfId="0" applyFont="1" applyFill="1" applyBorder="1" applyAlignment="1">
      <alignment horizontal="center" vertical="center" wrapText="1"/>
    </xf>
    <xf numFmtId="0" fontId="4" fillId="12" borderId="31" xfId="0" applyFont="1" applyFill="1" applyBorder="1" applyAlignment="1">
      <alignment horizontal="center" vertical="center" wrapText="1"/>
    </xf>
    <xf numFmtId="0" fontId="23" fillId="5" borderId="20" xfId="0" applyFont="1" applyFill="1" applyBorder="1" applyAlignment="1">
      <alignment horizontal="left" vertical="center"/>
    </xf>
    <xf numFmtId="0" fontId="22" fillId="5" borderId="0" xfId="3" applyFill="1" applyAlignment="1">
      <alignment horizontal="left" vertical="center"/>
    </xf>
    <xf numFmtId="0" fontId="0" fillId="5" borderId="0" xfId="0" applyFill="1" applyAlignment="1">
      <alignment horizontal="left" vertical="center"/>
    </xf>
    <xf numFmtId="0" fontId="0" fillId="5" borderId="0" xfId="0" applyFill="1" applyAlignment="1">
      <alignment horizontal="center" vertical="center"/>
    </xf>
    <xf numFmtId="0" fontId="1" fillId="16" borderId="45" xfId="0" applyFont="1" applyFill="1" applyBorder="1" applyAlignment="1">
      <alignment horizontal="center"/>
    </xf>
    <xf numFmtId="0" fontId="1" fillId="16" borderId="47" xfId="0" applyFont="1" applyFill="1" applyBorder="1" applyAlignment="1">
      <alignment horizontal="center"/>
    </xf>
    <xf numFmtId="0" fontId="15" fillId="12" borderId="44" xfId="0" applyFont="1" applyFill="1" applyBorder="1" applyAlignment="1">
      <alignment horizontal="center" vertical="center"/>
    </xf>
    <xf numFmtId="0" fontId="15" fillId="12" borderId="31" xfId="0" applyFont="1" applyFill="1" applyBorder="1" applyAlignment="1">
      <alignment horizontal="center" vertical="center"/>
    </xf>
    <xf numFmtId="0" fontId="4" fillId="5" borderId="39" xfId="0" applyFont="1" applyFill="1" applyBorder="1" applyAlignment="1">
      <alignment horizontal="center" vertical="center" wrapText="1"/>
    </xf>
    <xf numFmtId="0" fontId="4" fillId="5" borderId="54" xfId="0" applyFont="1" applyFill="1" applyBorder="1" applyAlignment="1">
      <alignment horizontal="center" vertical="center" wrapText="1"/>
    </xf>
    <xf numFmtId="0" fontId="2" fillId="5" borderId="19" xfId="0" applyFont="1" applyFill="1" applyBorder="1" applyAlignment="1">
      <alignment horizontal="center" vertical="center"/>
    </xf>
    <xf numFmtId="0" fontId="2" fillId="5" borderId="22" xfId="0" applyFont="1" applyFill="1" applyBorder="1" applyAlignment="1">
      <alignment horizontal="center" vertical="center"/>
    </xf>
    <xf numFmtId="0" fontId="14" fillId="13" borderId="30" xfId="0" applyFont="1" applyFill="1" applyBorder="1" applyAlignment="1">
      <alignment horizontal="center" vertical="center"/>
    </xf>
    <xf numFmtId="0" fontId="14" fillId="13" borderId="31" xfId="0" applyFont="1" applyFill="1" applyBorder="1" applyAlignment="1">
      <alignment horizontal="center" vertical="center"/>
    </xf>
    <xf numFmtId="0" fontId="2" fillId="5" borderId="14" xfId="0" applyFont="1" applyFill="1" applyBorder="1" applyAlignment="1">
      <alignment horizontal="center" vertical="center"/>
    </xf>
    <xf numFmtId="0" fontId="2" fillId="5" borderId="50" xfId="0" applyFont="1" applyFill="1" applyBorder="1" applyAlignment="1">
      <alignment horizontal="center" vertical="center"/>
    </xf>
    <xf numFmtId="0" fontId="4" fillId="5" borderId="12" xfId="0" applyFont="1" applyFill="1" applyBorder="1" applyAlignment="1">
      <alignment horizontal="center" vertical="center" wrapText="1"/>
    </xf>
    <xf numFmtId="0" fontId="4" fillId="5" borderId="58"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13" xfId="0" applyFont="1" applyFill="1" applyBorder="1" applyAlignment="1">
      <alignment horizontal="center" vertical="center"/>
    </xf>
    <xf numFmtId="0" fontId="4" fillId="5" borderId="7" xfId="0" applyFont="1" applyFill="1" applyBorder="1" applyAlignment="1">
      <alignment horizontal="center" vertical="center"/>
    </xf>
    <xf numFmtId="0" fontId="4" fillId="5" borderId="14" xfId="0" applyFont="1" applyFill="1" applyBorder="1" applyAlignment="1">
      <alignment horizontal="center" vertical="center"/>
    </xf>
    <xf numFmtId="0" fontId="4" fillId="5" borderId="50"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56" xfId="0" applyFont="1" applyFill="1" applyBorder="1" applyAlignment="1">
      <alignment horizontal="center" vertical="center"/>
    </xf>
    <xf numFmtId="0" fontId="4" fillId="5" borderId="41" xfId="0" applyFont="1" applyFill="1" applyBorder="1" applyAlignment="1">
      <alignment horizontal="center" vertical="center" wrapText="1"/>
    </xf>
    <xf numFmtId="0" fontId="4" fillId="5" borderId="43" xfId="0" applyFont="1" applyFill="1" applyBorder="1" applyAlignment="1">
      <alignment horizontal="center" vertical="center" wrapText="1"/>
    </xf>
    <xf numFmtId="14" fontId="0" fillId="4" borderId="11" xfId="0" applyNumberFormat="1" applyFill="1" applyBorder="1" applyAlignment="1">
      <alignment horizontal="left" vertical="center" wrapText="1"/>
    </xf>
    <xf numFmtId="0" fontId="0" fillId="4" borderId="11" xfId="0" applyFill="1" applyBorder="1" applyAlignment="1">
      <alignment horizontal="left" vertical="center" wrapText="1"/>
    </xf>
    <xf numFmtId="0" fontId="0" fillId="4" borderId="32" xfId="0" applyFill="1" applyBorder="1" applyAlignment="1">
      <alignment horizontal="left" vertical="center" wrapText="1"/>
    </xf>
    <xf numFmtId="0" fontId="2" fillId="4" borderId="11" xfId="0" applyFont="1" applyFill="1" applyBorder="1" applyAlignment="1">
      <alignment horizontal="left" vertical="center"/>
    </xf>
    <xf numFmtId="0" fontId="4" fillId="5" borderId="40" xfId="0" applyFont="1" applyFill="1" applyBorder="1" applyAlignment="1">
      <alignment horizontal="center" vertical="center" wrapText="1"/>
    </xf>
    <xf numFmtId="0" fontId="4" fillId="5" borderId="17" xfId="0" applyFont="1" applyFill="1" applyBorder="1" applyAlignment="1">
      <alignment horizontal="center" vertical="center"/>
    </xf>
    <xf numFmtId="14" fontId="3" fillId="4" borderId="3" xfId="0" applyNumberFormat="1"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33" xfId="0" applyFill="1" applyBorder="1" applyAlignment="1">
      <alignment horizontal="left" vertical="center" wrapText="1"/>
    </xf>
    <xf numFmtId="0" fontId="0" fillId="4" borderId="1" xfId="0" applyFill="1" applyBorder="1" applyAlignment="1">
      <alignment horizontal="left" vertical="center" wrapText="1"/>
    </xf>
    <xf numFmtId="0" fontId="0" fillId="4" borderId="9" xfId="0" applyFill="1" applyBorder="1" applyAlignment="1">
      <alignment horizontal="left" vertical="center" wrapText="1"/>
    </xf>
    <xf numFmtId="0" fontId="0" fillId="4" borderId="35" xfId="0" applyFill="1" applyBorder="1" applyAlignment="1">
      <alignment horizontal="left" vertical="center" wrapText="1"/>
    </xf>
    <xf numFmtId="0" fontId="13" fillId="5" borderId="20" xfId="0" applyFont="1" applyFill="1" applyBorder="1" applyAlignment="1">
      <alignment horizontal="center" vertical="center"/>
    </xf>
    <xf numFmtId="0" fontId="13" fillId="5" borderId="0" xfId="0" applyFont="1" applyFill="1" applyBorder="1" applyAlignment="1">
      <alignment horizontal="center" vertical="center"/>
    </xf>
    <xf numFmtId="0" fontId="13" fillId="5" borderId="23" xfId="0" applyFont="1" applyFill="1" applyBorder="1" applyAlignment="1">
      <alignment horizontal="center" vertical="center"/>
    </xf>
    <xf numFmtId="0" fontId="2" fillId="5" borderId="25" xfId="0" applyFont="1" applyFill="1" applyBorder="1" applyAlignment="1">
      <alignment horizontal="center" vertical="center"/>
    </xf>
    <xf numFmtId="0" fontId="4" fillId="5" borderId="39" xfId="0" applyFont="1" applyFill="1" applyBorder="1" applyAlignment="1">
      <alignment horizontal="center" vertical="center"/>
    </xf>
    <xf numFmtId="0" fontId="4" fillId="5" borderId="54" xfId="0" applyFont="1" applyFill="1" applyBorder="1" applyAlignment="1">
      <alignment horizontal="center" vertical="center"/>
    </xf>
    <xf numFmtId="0" fontId="4" fillId="5" borderId="37" xfId="0" applyFont="1" applyFill="1" applyBorder="1" applyAlignment="1">
      <alignment horizontal="center" vertical="center"/>
    </xf>
    <xf numFmtId="0" fontId="4" fillId="5" borderId="56" xfId="0" applyFont="1" applyFill="1" applyBorder="1" applyAlignment="1">
      <alignment horizontal="center" vertical="center"/>
    </xf>
    <xf numFmtId="0" fontId="8" fillId="15" borderId="19" xfId="0" applyFont="1" applyFill="1" applyBorder="1" applyAlignment="1">
      <alignment horizontal="center" vertical="center"/>
    </xf>
    <xf numFmtId="0" fontId="8" fillId="15" borderId="20" xfId="0" applyFont="1" applyFill="1" applyBorder="1" applyAlignment="1">
      <alignment horizontal="center" vertical="center"/>
    </xf>
    <xf numFmtId="0" fontId="8" fillId="15" borderId="21" xfId="0" applyFont="1" applyFill="1" applyBorder="1" applyAlignment="1">
      <alignment horizontal="center" vertical="center"/>
    </xf>
    <xf numFmtId="0" fontId="8" fillId="15" borderId="22" xfId="0" applyFont="1" applyFill="1" applyBorder="1" applyAlignment="1">
      <alignment horizontal="center" vertical="center"/>
    </xf>
    <xf numFmtId="0" fontId="8" fillId="15" borderId="23" xfId="0" applyFont="1" applyFill="1" applyBorder="1" applyAlignment="1">
      <alignment horizontal="center" vertical="center"/>
    </xf>
    <xf numFmtId="0" fontId="8" fillId="15" borderId="24" xfId="0" applyFont="1" applyFill="1" applyBorder="1" applyAlignment="1">
      <alignment horizontal="center" vertical="center"/>
    </xf>
    <xf numFmtId="0" fontId="12" fillId="5" borderId="25" xfId="0" applyFont="1" applyFill="1" applyBorder="1" applyAlignment="1">
      <alignment horizontal="center"/>
    </xf>
    <xf numFmtId="164" fontId="14" fillId="12" borderId="30" xfId="0" applyNumberFormat="1" applyFont="1" applyFill="1" applyBorder="1" applyAlignment="1">
      <alignment horizontal="center" vertical="center"/>
    </xf>
    <xf numFmtId="164" fontId="14" fillId="12" borderId="44" xfId="0" applyNumberFormat="1" applyFont="1" applyFill="1" applyBorder="1" applyAlignment="1">
      <alignment horizontal="center" vertical="center"/>
    </xf>
    <xf numFmtId="164" fontId="14" fillId="12" borderId="31" xfId="0" applyNumberFormat="1" applyFont="1" applyFill="1" applyBorder="1" applyAlignment="1">
      <alignment horizontal="center" vertical="center"/>
    </xf>
    <xf numFmtId="0" fontId="19" fillId="11" borderId="19" xfId="0" applyFont="1" applyFill="1" applyBorder="1" applyAlignment="1">
      <alignment horizontal="center" vertical="center" wrapText="1"/>
    </xf>
    <xf numFmtId="0" fontId="19" fillId="11" borderId="20" xfId="0" applyFont="1" applyFill="1" applyBorder="1" applyAlignment="1">
      <alignment horizontal="center" vertical="center" wrapText="1"/>
    </xf>
    <xf numFmtId="0" fontId="19" fillId="11" borderId="21" xfId="0" applyFont="1" applyFill="1" applyBorder="1" applyAlignment="1">
      <alignment horizontal="center" vertical="center" wrapText="1"/>
    </xf>
    <xf numFmtId="0" fontId="19" fillId="11" borderId="22" xfId="0" applyFont="1" applyFill="1" applyBorder="1" applyAlignment="1">
      <alignment horizontal="center" vertical="center" wrapText="1"/>
    </xf>
    <xf numFmtId="0" fontId="19" fillId="11" borderId="23" xfId="0" applyFont="1" applyFill="1" applyBorder="1" applyAlignment="1">
      <alignment horizontal="center" vertical="center" wrapText="1"/>
    </xf>
    <xf numFmtId="0" fontId="19" fillId="11" borderId="24" xfId="0" applyFont="1" applyFill="1" applyBorder="1" applyAlignment="1">
      <alignment horizontal="center" vertical="center" wrapText="1"/>
    </xf>
    <xf numFmtId="0" fontId="2" fillId="4" borderId="3" xfId="0" applyFont="1" applyFill="1" applyBorder="1" applyAlignment="1">
      <alignment horizontal="left" vertical="center" wrapText="1"/>
    </xf>
    <xf numFmtId="0" fontId="2" fillId="4" borderId="3" xfId="0" applyFont="1" applyFill="1" applyBorder="1" applyAlignment="1">
      <alignment horizontal="left" vertical="center"/>
    </xf>
    <xf numFmtId="0" fontId="2" fillId="4" borderId="7" xfId="0" applyFont="1" applyFill="1" applyBorder="1" applyAlignment="1">
      <alignment horizontal="left" vertical="center"/>
    </xf>
    <xf numFmtId="0" fontId="2" fillId="5" borderId="51" xfId="0" applyFont="1" applyFill="1" applyBorder="1" applyAlignment="1">
      <alignment horizontal="center" vertical="center"/>
    </xf>
    <xf numFmtId="0" fontId="2" fillId="5" borderId="52" xfId="0" applyFont="1" applyFill="1" applyBorder="1" applyAlignment="1">
      <alignment horizontal="center" vertical="center"/>
    </xf>
    <xf numFmtId="0" fontId="0" fillId="4" borderId="4" xfId="0" applyFill="1" applyBorder="1" applyAlignment="1">
      <alignment horizontal="left" vertical="center" wrapText="1"/>
    </xf>
    <xf numFmtId="0" fontId="0" fillId="4" borderId="8" xfId="0" applyFill="1" applyBorder="1" applyAlignment="1">
      <alignment horizontal="left" vertical="center" wrapText="1"/>
    </xf>
    <xf numFmtId="0" fontId="0" fillId="4" borderId="36" xfId="0" applyFill="1" applyBorder="1" applyAlignment="1">
      <alignment horizontal="left" vertical="center" wrapText="1"/>
    </xf>
    <xf numFmtId="0" fontId="4" fillId="5" borderId="15" xfId="0" applyFont="1" applyFill="1" applyBorder="1" applyAlignment="1">
      <alignment horizontal="center" vertical="center" wrapText="1"/>
    </xf>
    <xf numFmtId="0" fontId="4" fillId="5" borderId="16" xfId="0" applyFont="1" applyFill="1" applyBorder="1" applyAlignment="1">
      <alignment horizontal="center" vertical="center" wrapText="1"/>
    </xf>
    <xf numFmtId="164" fontId="2" fillId="12" borderId="30" xfId="0" applyNumberFormat="1" applyFont="1" applyFill="1" applyBorder="1" applyAlignment="1">
      <alignment horizontal="center" vertical="center"/>
    </xf>
    <xf numFmtId="0" fontId="15" fillId="12" borderId="30" xfId="0" applyFont="1" applyFill="1" applyBorder="1" applyAlignment="1">
      <alignment horizontal="center" vertical="center"/>
    </xf>
    <xf numFmtId="0" fontId="4" fillId="5" borderId="11" xfId="0" applyFont="1" applyFill="1" applyBorder="1" applyAlignment="1">
      <alignment horizontal="center" vertical="center" wrapText="1"/>
    </xf>
    <xf numFmtId="0" fontId="4" fillId="5" borderId="53" xfId="0" applyFont="1" applyFill="1" applyBorder="1" applyAlignment="1">
      <alignment horizontal="center" vertical="center" wrapText="1"/>
    </xf>
    <xf numFmtId="0" fontId="2" fillId="5" borderId="32" xfId="0" applyFont="1" applyFill="1" applyBorder="1" applyAlignment="1">
      <alignment horizontal="center" vertical="center"/>
    </xf>
    <xf numFmtId="0" fontId="4" fillId="5" borderId="32" xfId="0" applyFont="1" applyFill="1" applyBorder="1" applyAlignment="1">
      <alignment horizontal="center" vertical="center"/>
    </xf>
    <xf numFmtId="0" fontId="4" fillId="5" borderId="11" xfId="0" applyFont="1" applyFill="1" applyBorder="1" applyAlignment="1">
      <alignment horizontal="center" vertical="center"/>
    </xf>
    <xf numFmtId="0" fontId="2" fillId="11" borderId="22" xfId="0" applyFont="1" applyFill="1" applyBorder="1" applyAlignment="1">
      <alignment horizontal="center" vertical="center"/>
    </xf>
    <xf numFmtId="0" fontId="2" fillId="11" borderId="23" xfId="0" applyFont="1" applyFill="1" applyBorder="1" applyAlignment="1">
      <alignment horizontal="center" vertical="center"/>
    </xf>
    <xf numFmtId="0" fontId="2" fillId="11" borderId="24" xfId="0" applyFont="1" applyFill="1" applyBorder="1" applyAlignment="1">
      <alignment horizontal="center" vertical="center"/>
    </xf>
    <xf numFmtId="0" fontId="2" fillId="11" borderId="45" xfId="0" applyFont="1" applyFill="1" applyBorder="1" applyAlignment="1">
      <alignment horizontal="center" vertical="center"/>
    </xf>
    <xf numFmtId="0" fontId="2" fillId="11" borderId="46" xfId="0" applyFont="1" applyFill="1" applyBorder="1" applyAlignment="1">
      <alignment horizontal="center" vertical="center"/>
    </xf>
    <xf numFmtId="0" fontId="2" fillId="11" borderId="47" xfId="0" applyFont="1" applyFill="1" applyBorder="1" applyAlignment="1">
      <alignment horizontal="center" vertical="center"/>
    </xf>
    <xf numFmtId="0" fontId="11" fillId="11" borderId="25" xfId="0" applyFont="1" applyFill="1" applyBorder="1" applyAlignment="1">
      <alignment horizontal="center"/>
    </xf>
    <xf numFmtId="164" fontId="2" fillId="10" borderId="0" xfId="0" applyNumberFormat="1" applyFont="1" applyFill="1" applyBorder="1" applyAlignment="1">
      <alignment horizontal="center" wrapText="1"/>
    </xf>
    <xf numFmtId="0" fontId="2" fillId="6" borderId="41" xfId="1" applyFont="1" applyFill="1" applyBorder="1" applyAlignment="1">
      <alignment horizontal="center" vertical="center"/>
    </xf>
    <xf numFmtId="0" fontId="2" fillId="6" borderId="43" xfId="1" applyFont="1" applyFill="1" applyBorder="1" applyAlignment="1">
      <alignment horizontal="center" vertical="center"/>
    </xf>
    <xf numFmtId="0" fontId="2" fillId="6" borderId="25" xfId="1" applyFont="1" applyFill="1" applyBorder="1" applyAlignment="1">
      <alignment horizontal="center" vertical="center"/>
    </xf>
    <xf numFmtId="0" fontId="2" fillId="6" borderId="22" xfId="1" applyFont="1" applyFill="1" applyBorder="1" applyAlignment="1">
      <alignment horizontal="center" vertical="center"/>
    </xf>
    <xf numFmtId="0" fontId="2" fillId="7" borderId="41" xfId="1" applyFont="1" applyFill="1" applyBorder="1" applyAlignment="1">
      <alignment horizontal="center" vertical="center"/>
    </xf>
    <xf numFmtId="0" fontId="2" fillId="7" borderId="43" xfId="1" applyFont="1" applyFill="1" applyBorder="1" applyAlignment="1">
      <alignment horizontal="center" vertical="center"/>
    </xf>
    <xf numFmtId="0" fontId="2" fillId="7" borderId="42" xfId="1" applyFont="1" applyFill="1" applyBorder="1" applyAlignment="1">
      <alignment horizontal="center" vertical="center"/>
    </xf>
    <xf numFmtId="0" fontId="2" fillId="9" borderId="19" xfId="0" applyFont="1" applyFill="1" applyBorder="1" applyAlignment="1">
      <alignment horizontal="center" vertical="center"/>
    </xf>
    <xf numFmtId="0" fontId="2" fillId="9" borderId="25" xfId="0" applyFont="1" applyFill="1" applyBorder="1" applyAlignment="1">
      <alignment horizontal="center" vertical="center"/>
    </xf>
    <xf numFmtId="0" fontId="2" fillId="9" borderId="22" xfId="0" applyFont="1" applyFill="1" applyBorder="1" applyAlignment="1">
      <alignment horizontal="center" vertical="center"/>
    </xf>
    <xf numFmtId="0" fontId="2" fillId="8" borderId="41" xfId="0" applyFont="1" applyFill="1" applyBorder="1" applyAlignment="1">
      <alignment horizontal="center" vertical="center"/>
    </xf>
    <xf numFmtId="0" fontId="2" fillId="8" borderId="43" xfId="0" applyFont="1" applyFill="1" applyBorder="1" applyAlignment="1">
      <alignment horizontal="center" vertical="center"/>
    </xf>
    <xf numFmtId="0" fontId="2" fillId="8" borderId="42" xfId="0" applyFont="1" applyFill="1" applyBorder="1" applyAlignment="1">
      <alignment horizontal="center" vertical="center"/>
    </xf>
    <xf numFmtId="0" fontId="14" fillId="17" borderId="45" xfId="0" applyFont="1" applyFill="1" applyBorder="1" applyAlignment="1">
      <alignment horizontal="center" vertical="center"/>
    </xf>
    <xf numFmtId="0" fontId="14" fillId="17" borderId="46" xfId="0" applyFont="1" applyFill="1" applyBorder="1" applyAlignment="1">
      <alignment horizontal="center" vertical="center"/>
    </xf>
    <xf numFmtId="0" fontId="14" fillId="17" borderId="47" xfId="0" applyFont="1" applyFill="1" applyBorder="1" applyAlignment="1">
      <alignment horizontal="center" vertical="center"/>
    </xf>
    <xf numFmtId="0" fontId="25" fillId="12" borderId="45" xfId="0" applyFont="1" applyFill="1" applyBorder="1" applyAlignment="1">
      <alignment horizontal="center" vertical="center"/>
    </xf>
    <xf numFmtId="0" fontId="25" fillId="12" borderId="46" xfId="0" applyFont="1" applyFill="1" applyBorder="1" applyAlignment="1">
      <alignment horizontal="center" vertical="center"/>
    </xf>
    <xf numFmtId="0" fontId="25" fillId="12" borderId="47"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46" xfId="0" applyFont="1" applyFill="1" applyBorder="1" applyAlignment="1">
      <alignment horizontal="center" vertical="center"/>
    </xf>
    <xf numFmtId="0" fontId="1" fillId="12" borderId="47" xfId="0" applyFont="1" applyFill="1" applyBorder="1" applyAlignment="1">
      <alignment horizontal="center" vertical="center"/>
    </xf>
    <xf numFmtId="0" fontId="23" fillId="0" borderId="22" xfId="0" applyFont="1" applyBorder="1" applyAlignment="1">
      <alignment horizontal="center"/>
    </xf>
    <xf numFmtId="0" fontId="23" fillId="0" borderId="23" xfId="0" applyFont="1" applyBorder="1" applyAlignment="1">
      <alignment horizontal="center"/>
    </xf>
    <xf numFmtId="0" fontId="38" fillId="17" borderId="19" xfId="0" applyFont="1" applyFill="1" applyBorder="1" applyAlignment="1">
      <alignment horizontal="center" vertical="center" wrapText="1"/>
    </xf>
    <xf numFmtId="0" fontId="38" fillId="17" borderId="20" xfId="0" applyFont="1" applyFill="1" applyBorder="1" applyAlignment="1">
      <alignment horizontal="center" vertical="center" wrapText="1"/>
    </xf>
    <xf numFmtId="0" fontId="38" fillId="17" borderId="21" xfId="0" applyFont="1" applyFill="1" applyBorder="1" applyAlignment="1">
      <alignment horizontal="center" vertical="center" wrapText="1"/>
    </xf>
    <xf numFmtId="0" fontId="38" fillId="17" borderId="25" xfId="0" applyFont="1" applyFill="1" applyBorder="1" applyAlignment="1">
      <alignment horizontal="center" vertical="center" wrapText="1"/>
    </xf>
    <xf numFmtId="0" fontId="38" fillId="17" borderId="0" xfId="0" applyFont="1" applyFill="1" applyBorder="1" applyAlignment="1">
      <alignment horizontal="center" vertical="center" wrapText="1"/>
    </xf>
    <xf numFmtId="0" fontId="38" fillId="17" borderId="26" xfId="0" applyFont="1" applyFill="1" applyBorder="1" applyAlignment="1">
      <alignment horizontal="center" vertical="center" wrapText="1"/>
    </xf>
    <xf numFmtId="0" fontId="38" fillId="17" borderId="22" xfId="0" applyFont="1" applyFill="1" applyBorder="1" applyAlignment="1">
      <alignment horizontal="center" vertical="center" wrapText="1"/>
    </xf>
    <xf numFmtId="0" fontId="38" fillId="17" borderId="23" xfId="0" applyFont="1" applyFill="1" applyBorder="1" applyAlignment="1">
      <alignment horizontal="center" vertical="center" wrapText="1"/>
    </xf>
    <xf numFmtId="0" fontId="38" fillId="17" borderId="24" xfId="0" applyFont="1" applyFill="1" applyBorder="1" applyAlignment="1">
      <alignment horizontal="center" vertical="center" wrapText="1"/>
    </xf>
    <xf numFmtId="0" fontId="31" fillId="18" borderId="19" xfId="0" applyFont="1" applyFill="1" applyBorder="1" applyAlignment="1">
      <alignment horizontal="left" vertical="top" wrapText="1"/>
    </xf>
    <xf numFmtId="0" fontId="31" fillId="18" borderId="20" xfId="0" applyFont="1" applyFill="1" applyBorder="1" applyAlignment="1">
      <alignment horizontal="left" vertical="top" wrapText="1"/>
    </xf>
    <xf numFmtId="0" fontId="31" fillId="18" borderId="21" xfId="0" applyFont="1" applyFill="1" applyBorder="1" applyAlignment="1">
      <alignment horizontal="left" vertical="top" wrapText="1"/>
    </xf>
    <xf numFmtId="0" fontId="31" fillId="18" borderId="25" xfId="0" applyFont="1" applyFill="1" applyBorder="1" applyAlignment="1">
      <alignment horizontal="left" vertical="top" wrapText="1"/>
    </xf>
    <xf numFmtId="0" fontId="31" fillId="18" borderId="0" xfId="0" applyFont="1" applyFill="1" applyBorder="1" applyAlignment="1">
      <alignment horizontal="left" vertical="top" wrapText="1"/>
    </xf>
    <xf numFmtId="0" fontId="31" fillId="18" borderId="26" xfId="0" applyFont="1" applyFill="1" applyBorder="1" applyAlignment="1">
      <alignment horizontal="left" vertical="top" wrapText="1"/>
    </xf>
    <xf numFmtId="0" fontId="31" fillId="18" borderId="22" xfId="0" applyFont="1" applyFill="1" applyBorder="1" applyAlignment="1">
      <alignment horizontal="left" vertical="top" wrapText="1"/>
    </xf>
    <xf numFmtId="0" fontId="31" fillId="18" borderId="23" xfId="0" applyFont="1" applyFill="1" applyBorder="1" applyAlignment="1">
      <alignment horizontal="left" vertical="top" wrapText="1"/>
    </xf>
    <xf numFmtId="0" fontId="31" fillId="18" borderId="24" xfId="0" applyFont="1" applyFill="1" applyBorder="1" applyAlignment="1">
      <alignment horizontal="left" vertical="top" wrapText="1"/>
    </xf>
    <xf numFmtId="0" fontId="1" fillId="12" borderId="45" xfId="0" applyFont="1" applyFill="1" applyBorder="1" applyAlignment="1">
      <alignment horizontal="left" wrapText="1"/>
    </xf>
    <xf numFmtId="0" fontId="1" fillId="12" borderId="46" xfId="0" applyFont="1" applyFill="1" applyBorder="1" applyAlignment="1">
      <alignment horizontal="left" wrapText="1"/>
    </xf>
    <xf numFmtId="0" fontId="5" fillId="18" borderId="45" xfId="0" applyFont="1" applyFill="1" applyBorder="1" applyAlignment="1">
      <alignment horizontal="left" vertical="top" wrapText="1"/>
    </xf>
    <xf numFmtId="0" fontId="5" fillId="18" borderId="46" xfId="0" applyFont="1" applyFill="1" applyBorder="1" applyAlignment="1">
      <alignment horizontal="left" vertical="top" wrapText="1"/>
    </xf>
    <xf numFmtId="0" fontId="5" fillId="18" borderId="47" xfId="0" applyFont="1" applyFill="1" applyBorder="1" applyAlignment="1">
      <alignment horizontal="left" vertical="top" wrapText="1"/>
    </xf>
    <xf numFmtId="0" fontId="1" fillId="12" borderId="45" xfId="0" applyFont="1" applyFill="1" applyBorder="1" applyAlignment="1">
      <alignment horizontal="left"/>
    </xf>
    <xf numFmtId="0" fontId="1" fillId="12" borderId="46" xfId="0" applyFont="1" applyFill="1" applyBorder="1" applyAlignment="1">
      <alignment horizontal="left"/>
    </xf>
    <xf numFmtId="0" fontId="33" fillId="5" borderId="25" xfId="3" applyFont="1" applyFill="1" applyBorder="1" applyAlignment="1">
      <alignment horizontal="center" vertical="center"/>
    </xf>
    <xf numFmtId="0" fontId="33" fillId="5" borderId="0" xfId="3" applyFont="1" applyFill="1" applyBorder="1" applyAlignment="1">
      <alignment horizontal="center" vertical="center"/>
    </xf>
    <xf numFmtId="0" fontId="33" fillId="5" borderId="26" xfId="3" applyFont="1" applyFill="1" applyBorder="1" applyAlignment="1">
      <alignment horizontal="center" vertical="center"/>
    </xf>
    <xf numFmtId="0" fontId="5" fillId="0" borderId="25" xfId="0" applyFont="1" applyBorder="1" applyAlignment="1">
      <alignment horizontal="center" vertical="center" wrapText="1"/>
    </xf>
    <xf numFmtId="0" fontId="5" fillId="0" borderId="0" xfId="0" applyFont="1" applyBorder="1" applyAlignment="1">
      <alignment horizontal="center" vertical="center" wrapText="1"/>
    </xf>
    <xf numFmtId="0" fontId="23" fillId="0" borderId="25" xfId="0" applyFont="1" applyBorder="1" applyAlignment="1">
      <alignment horizontal="center"/>
    </xf>
    <xf numFmtId="0" fontId="23" fillId="0" borderId="0" xfId="0" applyFont="1" applyBorder="1" applyAlignment="1">
      <alignment horizontal="center"/>
    </xf>
    <xf numFmtId="0" fontId="35" fillId="0" borderId="25" xfId="0" applyFont="1" applyBorder="1" applyAlignment="1">
      <alignment horizontal="center"/>
    </xf>
    <xf numFmtId="0" fontId="35" fillId="0" borderId="0" xfId="0" applyFont="1" applyBorder="1" applyAlignment="1">
      <alignment horizontal="center"/>
    </xf>
    <xf numFmtId="0" fontId="26" fillId="19" borderId="41" xfId="0" applyFont="1" applyFill="1" applyBorder="1" applyAlignment="1">
      <alignment horizontal="center" vertical="center"/>
    </xf>
    <xf numFmtId="0" fontId="26" fillId="19" borderId="43" xfId="0" applyFont="1" applyFill="1" applyBorder="1" applyAlignment="1">
      <alignment horizontal="center" vertical="center"/>
    </xf>
    <xf numFmtId="0" fontId="26" fillId="19" borderId="42" xfId="0" applyFont="1" applyFill="1" applyBorder="1" applyAlignment="1">
      <alignment horizontal="center" vertical="center"/>
    </xf>
    <xf numFmtId="0" fontId="29" fillId="19" borderId="41" xfId="0" applyFont="1" applyFill="1" applyBorder="1" applyAlignment="1">
      <alignment horizontal="center" vertical="center"/>
    </xf>
    <xf numFmtId="0" fontId="29" fillId="19" borderId="42" xfId="0" applyFont="1" applyFill="1" applyBorder="1" applyAlignment="1">
      <alignment horizontal="center" vertical="center"/>
    </xf>
    <xf numFmtId="0" fontId="30" fillId="19" borderId="30" xfId="0" applyFont="1" applyFill="1" applyBorder="1" applyAlignment="1">
      <alignment horizontal="center" vertical="center" wrapText="1"/>
    </xf>
    <xf numFmtId="0" fontId="30" fillId="19" borderId="44" xfId="0" applyFont="1" applyFill="1" applyBorder="1" applyAlignment="1">
      <alignment horizontal="center" vertical="center" wrapText="1"/>
    </xf>
    <xf numFmtId="0" fontId="30" fillId="19" borderId="31" xfId="0" applyFont="1" applyFill="1" applyBorder="1" applyAlignment="1">
      <alignment horizontal="center" vertical="center" wrapText="1"/>
    </xf>
    <xf numFmtId="0" fontId="21" fillId="19" borderId="45" xfId="0" applyFont="1" applyFill="1" applyBorder="1" applyAlignment="1">
      <alignment horizontal="left"/>
    </xf>
    <xf numFmtId="0" fontId="21" fillId="19" borderId="59" xfId="0" applyFont="1" applyFill="1" applyBorder="1" applyAlignment="1">
      <alignment horizontal="left"/>
    </xf>
    <xf numFmtId="0" fontId="1" fillId="12" borderId="45" xfId="0" applyFont="1" applyFill="1" applyBorder="1" applyAlignment="1">
      <alignment horizontal="left" vertical="center"/>
    </xf>
    <xf numFmtId="0" fontId="1" fillId="12" borderId="46" xfId="0" applyFont="1" applyFill="1" applyBorder="1" applyAlignment="1">
      <alignment horizontal="left" vertical="center"/>
    </xf>
    <xf numFmtId="0" fontId="1" fillId="12" borderId="47" xfId="0" applyFont="1" applyFill="1" applyBorder="1" applyAlignment="1">
      <alignment horizontal="left" vertical="center"/>
    </xf>
  </cellXfs>
  <cellStyles count="4">
    <cellStyle name="Hyperlink" xfId="3" builtinId="8"/>
    <cellStyle name="Hyperlink 2" xfId="2"/>
    <cellStyle name="Normal" xfId="0" builtinId="0"/>
    <cellStyle name="Normal 2"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209550</xdr:colOff>
          <xdr:row>272</xdr:row>
          <xdr:rowOff>171450</xdr:rowOff>
        </xdr:from>
        <xdr:to>
          <xdr:col>2</xdr:col>
          <xdr:colOff>514350</xdr:colOff>
          <xdr:row>274</xdr:row>
          <xdr:rowOff>9525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274</xdr:row>
          <xdr:rowOff>19050</xdr:rowOff>
        </xdr:from>
        <xdr:to>
          <xdr:col>2</xdr:col>
          <xdr:colOff>514350</xdr:colOff>
          <xdr:row>274</xdr:row>
          <xdr:rowOff>161925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275</xdr:row>
          <xdr:rowOff>19050</xdr:rowOff>
        </xdr:from>
        <xdr:to>
          <xdr:col>2</xdr:col>
          <xdr:colOff>514350</xdr:colOff>
          <xdr:row>275</xdr:row>
          <xdr:rowOff>142875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275</xdr:row>
          <xdr:rowOff>200025</xdr:rowOff>
        </xdr:from>
        <xdr:to>
          <xdr:col>2</xdr:col>
          <xdr:colOff>514350</xdr:colOff>
          <xdr:row>276</xdr:row>
          <xdr:rowOff>171450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277</xdr:row>
          <xdr:rowOff>19050</xdr:rowOff>
        </xdr:from>
        <xdr:to>
          <xdr:col>2</xdr:col>
          <xdr:colOff>514350</xdr:colOff>
          <xdr:row>277</xdr:row>
          <xdr:rowOff>180975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277</xdr:row>
          <xdr:rowOff>180975</xdr:rowOff>
        </xdr:from>
        <xdr:to>
          <xdr:col>2</xdr:col>
          <xdr:colOff>514350</xdr:colOff>
          <xdr:row>278</xdr:row>
          <xdr:rowOff>190500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278</xdr:row>
          <xdr:rowOff>171450</xdr:rowOff>
        </xdr:from>
        <xdr:to>
          <xdr:col>2</xdr:col>
          <xdr:colOff>514350</xdr:colOff>
          <xdr:row>280</xdr:row>
          <xdr:rowOff>19050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279</xdr:row>
          <xdr:rowOff>171450</xdr:rowOff>
        </xdr:from>
        <xdr:to>
          <xdr:col>2</xdr:col>
          <xdr:colOff>514350</xdr:colOff>
          <xdr:row>281</xdr:row>
          <xdr:rowOff>19050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280</xdr:row>
          <xdr:rowOff>114300</xdr:rowOff>
        </xdr:from>
        <xdr:to>
          <xdr:col>2</xdr:col>
          <xdr:colOff>514350</xdr:colOff>
          <xdr:row>282</xdr:row>
          <xdr:rowOff>57150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281</xdr:row>
          <xdr:rowOff>104775</xdr:rowOff>
        </xdr:from>
        <xdr:to>
          <xdr:col>2</xdr:col>
          <xdr:colOff>514350</xdr:colOff>
          <xdr:row>283</xdr:row>
          <xdr:rowOff>66675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282</xdr:row>
          <xdr:rowOff>104775</xdr:rowOff>
        </xdr:from>
        <xdr:to>
          <xdr:col>2</xdr:col>
          <xdr:colOff>514350</xdr:colOff>
          <xdr:row>284</xdr:row>
          <xdr:rowOff>76200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283</xdr:row>
          <xdr:rowOff>161925</xdr:rowOff>
        </xdr:from>
        <xdr:to>
          <xdr:col>2</xdr:col>
          <xdr:colOff>523875</xdr:colOff>
          <xdr:row>285</xdr:row>
          <xdr:rowOff>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284</xdr:row>
          <xdr:rowOff>171450</xdr:rowOff>
        </xdr:from>
        <xdr:to>
          <xdr:col>2</xdr:col>
          <xdr:colOff>514350</xdr:colOff>
          <xdr:row>286</xdr:row>
          <xdr:rowOff>38100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272</xdr:row>
          <xdr:rowOff>161925</xdr:rowOff>
        </xdr:from>
        <xdr:to>
          <xdr:col>3</xdr:col>
          <xdr:colOff>495300</xdr:colOff>
          <xdr:row>273</xdr:row>
          <xdr:rowOff>161925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273</xdr:row>
          <xdr:rowOff>190500</xdr:rowOff>
        </xdr:from>
        <xdr:to>
          <xdr:col>3</xdr:col>
          <xdr:colOff>495300</xdr:colOff>
          <xdr:row>274</xdr:row>
          <xdr:rowOff>171450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274</xdr:row>
          <xdr:rowOff>171450</xdr:rowOff>
        </xdr:from>
        <xdr:to>
          <xdr:col>3</xdr:col>
          <xdr:colOff>495300</xdr:colOff>
          <xdr:row>276</xdr:row>
          <xdr:rowOff>9525</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275</xdr:row>
          <xdr:rowOff>180975</xdr:rowOff>
        </xdr:from>
        <xdr:to>
          <xdr:col>3</xdr:col>
          <xdr:colOff>495300</xdr:colOff>
          <xdr:row>276</xdr:row>
          <xdr:rowOff>180975</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276</xdr:row>
          <xdr:rowOff>180975</xdr:rowOff>
        </xdr:from>
        <xdr:to>
          <xdr:col>3</xdr:col>
          <xdr:colOff>495300</xdr:colOff>
          <xdr:row>277</xdr:row>
          <xdr:rowOff>190500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277</xdr:row>
          <xdr:rowOff>161925</xdr:rowOff>
        </xdr:from>
        <xdr:to>
          <xdr:col>3</xdr:col>
          <xdr:colOff>495300</xdr:colOff>
          <xdr:row>279</xdr:row>
          <xdr:rowOff>9525</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278</xdr:row>
          <xdr:rowOff>171450</xdr:rowOff>
        </xdr:from>
        <xdr:to>
          <xdr:col>3</xdr:col>
          <xdr:colOff>495300</xdr:colOff>
          <xdr:row>280</xdr:row>
          <xdr:rowOff>28575</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280</xdr:row>
          <xdr:rowOff>0</xdr:rowOff>
        </xdr:from>
        <xdr:to>
          <xdr:col>3</xdr:col>
          <xdr:colOff>495300</xdr:colOff>
          <xdr:row>281</xdr:row>
          <xdr:rowOff>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280</xdr:row>
          <xdr:rowOff>114300</xdr:rowOff>
        </xdr:from>
        <xdr:to>
          <xdr:col>3</xdr:col>
          <xdr:colOff>495300</xdr:colOff>
          <xdr:row>282</xdr:row>
          <xdr:rowOff>57150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281</xdr:row>
          <xdr:rowOff>104775</xdr:rowOff>
        </xdr:from>
        <xdr:to>
          <xdr:col>3</xdr:col>
          <xdr:colOff>495300</xdr:colOff>
          <xdr:row>283</xdr:row>
          <xdr:rowOff>66675</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282</xdr:row>
          <xdr:rowOff>104775</xdr:rowOff>
        </xdr:from>
        <xdr:to>
          <xdr:col>3</xdr:col>
          <xdr:colOff>495300</xdr:colOff>
          <xdr:row>284</xdr:row>
          <xdr:rowOff>76200</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283</xdr:row>
          <xdr:rowOff>123825</xdr:rowOff>
        </xdr:from>
        <xdr:to>
          <xdr:col>3</xdr:col>
          <xdr:colOff>495300</xdr:colOff>
          <xdr:row>285</xdr:row>
          <xdr:rowOff>47625</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284</xdr:row>
          <xdr:rowOff>152400</xdr:rowOff>
        </xdr:from>
        <xdr:to>
          <xdr:col>3</xdr:col>
          <xdr:colOff>495300</xdr:colOff>
          <xdr:row>286</xdr:row>
          <xdr:rowOff>28575</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272</xdr:row>
          <xdr:rowOff>152400</xdr:rowOff>
        </xdr:from>
        <xdr:to>
          <xdr:col>4</xdr:col>
          <xdr:colOff>542925</xdr:colOff>
          <xdr:row>274</xdr:row>
          <xdr:rowOff>19050</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273</xdr:row>
          <xdr:rowOff>190500</xdr:rowOff>
        </xdr:from>
        <xdr:to>
          <xdr:col>4</xdr:col>
          <xdr:colOff>542925</xdr:colOff>
          <xdr:row>275</xdr:row>
          <xdr:rowOff>9525</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274</xdr:row>
          <xdr:rowOff>133350</xdr:rowOff>
        </xdr:from>
        <xdr:to>
          <xdr:col>4</xdr:col>
          <xdr:colOff>542925</xdr:colOff>
          <xdr:row>276</xdr:row>
          <xdr:rowOff>47625</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275</xdr:row>
          <xdr:rowOff>161925</xdr:rowOff>
        </xdr:from>
        <xdr:to>
          <xdr:col>4</xdr:col>
          <xdr:colOff>542925</xdr:colOff>
          <xdr:row>277</xdr:row>
          <xdr:rowOff>19050</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276</xdr:row>
          <xdr:rowOff>114300</xdr:rowOff>
        </xdr:from>
        <xdr:to>
          <xdr:col>4</xdr:col>
          <xdr:colOff>542925</xdr:colOff>
          <xdr:row>278</xdr:row>
          <xdr:rowOff>38100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277</xdr:row>
          <xdr:rowOff>171450</xdr:rowOff>
        </xdr:from>
        <xdr:to>
          <xdr:col>4</xdr:col>
          <xdr:colOff>542925</xdr:colOff>
          <xdr:row>279</xdr:row>
          <xdr:rowOff>9525</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279</xdr:row>
          <xdr:rowOff>180975</xdr:rowOff>
        </xdr:from>
        <xdr:to>
          <xdr:col>4</xdr:col>
          <xdr:colOff>542925</xdr:colOff>
          <xdr:row>281</xdr:row>
          <xdr:rowOff>9525</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279</xdr:row>
          <xdr:rowOff>0</xdr:rowOff>
        </xdr:from>
        <xdr:to>
          <xdr:col>4</xdr:col>
          <xdr:colOff>542925</xdr:colOff>
          <xdr:row>279</xdr:row>
          <xdr:rowOff>180975</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280</xdr:row>
          <xdr:rowOff>114300</xdr:rowOff>
        </xdr:from>
        <xdr:to>
          <xdr:col>4</xdr:col>
          <xdr:colOff>542925</xdr:colOff>
          <xdr:row>282</xdr:row>
          <xdr:rowOff>57150</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281</xdr:row>
          <xdr:rowOff>104775</xdr:rowOff>
        </xdr:from>
        <xdr:to>
          <xdr:col>4</xdr:col>
          <xdr:colOff>542925</xdr:colOff>
          <xdr:row>283</xdr:row>
          <xdr:rowOff>66675</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282</xdr:row>
          <xdr:rowOff>104775</xdr:rowOff>
        </xdr:from>
        <xdr:to>
          <xdr:col>4</xdr:col>
          <xdr:colOff>542925</xdr:colOff>
          <xdr:row>284</xdr:row>
          <xdr:rowOff>76200</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283</xdr:row>
          <xdr:rowOff>123825</xdr:rowOff>
        </xdr:from>
        <xdr:to>
          <xdr:col>4</xdr:col>
          <xdr:colOff>542925</xdr:colOff>
          <xdr:row>285</xdr:row>
          <xdr:rowOff>38100</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284</xdr:row>
          <xdr:rowOff>142875</xdr:rowOff>
        </xdr:from>
        <xdr:to>
          <xdr:col>4</xdr:col>
          <xdr:colOff>542925</xdr:colOff>
          <xdr:row>286</xdr:row>
          <xdr:rowOff>19050</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272</xdr:row>
          <xdr:rowOff>161925</xdr:rowOff>
        </xdr:from>
        <xdr:to>
          <xdr:col>5</xdr:col>
          <xdr:colOff>485775</xdr:colOff>
          <xdr:row>273</xdr:row>
          <xdr:rowOff>171450</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273</xdr:row>
          <xdr:rowOff>180975</xdr:rowOff>
        </xdr:from>
        <xdr:to>
          <xdr:col>5</xdr:col>
          <xdr:colOff>485775</xdr:colOff>
          <xdr:row>275</xdr:row>
          <xdr:rowOff>9525</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274</xdr:row>
          <xdr:rowOff>180975</xdr:rowOff>
        </xdr:from>
        <xdr:to>
          <xdr:col>5</xdr:col>
          <xdr:colOff>485775</xdr:colOff>
          <xdr:row>275</xdr:row>
          <xdr:rowOff>171450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275</xdr:row>
          <xdr:rowOff>152400</xdr:rowOff>
        </xdr:from>
        <xdr:to>
          <xdr:col>5</xdr:col>
          <xdr:colOff>485775</xdr:colOff>
          <xdr:row>277</xdr:row>
          <xdr:rowOff>9525</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276</xdr:row>
          <xdr:rowOff>171450</xdr:rowOff>
        </xdr:from>
        <xdr:to>
          <xdr:col>5</xdr:col>
          <xdr:colOff>485775</xdr:colOff>
          <xdr:row>277</xdr:row>
          <xdr:rowOff>171450</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277</xdr:row>
          <xdr:rowOff>171450</xdr:rowOff>
        </xdr:from>
        <xdr:to>
          <xdr:col>5</xdr:col>
          <xdr:colOff>485775</xdr:colOff>
          <xdr:row>278</xdr:row>
          <xdr:rowOff>171450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279</xdr:row>
          <xdr:rowOff>161925</xdr:rowOff>
        </xdr:from>
        <xdr:to>
          <xdr:col>5</xdr:col>
          <xdr:colOff>485775</xdr:colOff>
          <xdr:row>281</xdr:row>
          <xdr:rowOff>19050</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278</xdr:row>
          <xdr:rowOff>171450</xdr:rowOff>
        </xdr:from>
        <xdr:to>
          <xdr:col>5</xdr:col>
          <xdr:colOff>485775</xdr:colOff>
          <xdr:row>279</xdr:row>
          <xdr:rowOff>171450</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280</xdr:row>
          <xdr:rowOff>114300</xdr:rowOff>
        </xdr:from>
        <xdr:to>
          <xdr:col>5</xdr:col>
          <xdr:colOff>485775</xdr:colOff>
          <xdr:row>282</xdr:row>
          <xdr:rowOff>57150</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281</xdr:row>
          <xdr:rowOff>104775</xdr:rowOff>
        </xdr:from>
        <xdr:to>
          <xdr:col>5</xdr:col>
          <xdr:colOff>485775</xdr:colOff>
          <xdr:row>283</xdr:row>
          <xdr:rowOff>66675</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282</xdr:row>
          <xdr:rowOff>104775</xdr:rowOff>
        </xdr:from>
        <xdr:to>
          <xdr:col>5</xdr:col>
          <xdr:colOff>485775</xdr:colOff>
          <xdr:row>284</xdr:row>
          <xdr:rowOff>76200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283</xdr:row>
          <xdr:rowOff>123825</xdr:rowOff>
        </xdr:from>
        <xdr:to>
          <xdr:col>5</xdr:col>
          <xdr:colOff>485775</xdr:colOff>
          <xdr:row>285</xdr:row>
          <xdr:rowOff>38100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284</xdr:row>
          <xdr:rowOff>161925</xdr:rowOff>
        </xdr:from>
        <xdr:to>
          <xdr:col>5</xdr:col>
          <xdr:colOff>485775</xdr:colOff>
          <xdr:row>286</xdr:row>
          <xdr:rowOff>38100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297</xdr:row>
          <xdr:rowOff>95250</xdr:rowOff>
        </xdr:from>
        <xdr:to>
          <xdr:col>9</xdr:col>
          <xdr:colOff>552450</xdr:colOff>
          <xdr:row>299</xdr:row>
          <xdr:rowOff>95250</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297</xdr:row>
          <xdr:rowOff>104775</xdr:rowOff>
        </xdr:from>
        <xdr:to>
          <xdr:col>7</xdr:col>
          <xdr:colOff>638175</xdr:colOff>
          <xdr:row>299</xdr:row>
          <xdr:rowOff>76200</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942975</xdr:colOff>
          <xdr:row>304</xdr:row>
          <xdr:rowOff>19050</xdr:rowOff>
        </xdr:from>
        <xdr:to>
          <xdr:col>0</xdr:col>
          <xdr:colOff>942975</xdr:colOff>
          <xdr:row>304</xdr:row>
          <xdr:rowOff>247650</xdr:rowOff>
        </xdr:to>
        <xdr:sp macro="" textlink="">
          <xdr:nvSpPr>
            <xdr:cNvPr id="1079" name="Check Box 55" hidden="1">
              <a:extLst>
                <a:ext uri="{63B3BB69-23CF-44E3-9099-C40C66FF867C}">
                  <a14:compatExt spid="_x0000_s1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942975</xdr:colOff>
          <xdr:row>305</xdr:row>
          <xdr:rowOff>0</xdr:rowOff>
        </xdr:from>
        <xdr:to>
          <xdr:col>1</xdr:col>
          <xdr:colOff>0</xdr:colOff>
          <xdr:row>305</xdr:row>
          <xdr:rowOff>228600</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723900</xdr:colOff>
          <xdr:row>304</xdr:row>
          <xdr:rowOff>76200</xdr:rowOff>
        </xdr:from>
        <xdr:to>
          <xdr:col>1</xdr:col>
          <xdr:colOff>85725</xdr:colOff>
          <xdr:row>304</xdr:row>
          <xdr:rowOff>247650</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742950</xdr:colOff>
          <xdr:row>305</xdr:row>
          <xdr:rowOff>95250</xdr:rowOff>
        </xdr:from>
        <xdr:to>
          <xdr:col>1</xdr:col>
          <xdr:colOff>104775</xdr:colOff>
          <xdr:row>305</xdr:row>
          <xdr:rowOff>266700</xdr:rowOff>
        </xdr:to>
        <xdr:sp macro="" textlink="">
          <xdr:nvSpPr>
            <xdr:cNvPr id="1082" name="Check Box 58" hidden="1">
              <a:extLst>
                <a:ext uri="{63B3BB69-23CF-44E3-9099-C40C66FF867C}">
                  <a14:compatExt spid="_x0000_s108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9" Type="http://schemas.openxmlformats.org/officeDocument/2006/relationships/ctrlProp" Target="../ctrlProps/ctrlProp34.xml"/><Relationship Id="rId21" Type="http://schemas.openxmlformats.org/officeDocument/2006/relationships/ctrlProp" Target="../ctrlProps/ctrlProp16.xml"/><Relationship Id="rId34" Type="http://schemas.openxmlformats.org/officeDocument/2006/relationships/ctrlProp" Target="../ctrlProps/ctrlProp29.xml"/><Relationship Id="rId42" Type="http://schemas.openxmlformats.org/officeDocument/2006/relationships/ctrlProp" Target="../ctrlProps/ctrlProp37.xml"/><Relationship Id="rId47" Type="http://schemas.openxmlformats.org/officeDocument/2006/relationships/ctrlProp" Target="../ctrlProps/ctrlProp42.xml"/><Relationship Id="rId50" Type="http://schemas.openxmlformats.org/officeDocument/2006/relationships/ctrlProp" Target="../ctrlProps/ctrlProp45.xml"/><Relationship Id="rId55" Type="http://schemas.openxmlformats.org/officeDocument/2006/relationships/ctrlProp" Target="../ctrlProps/ctrlProp50.xml"/><Relationship Id="rId63" Type="http://schemas.openxmlformats.org/officeDocument/2006/relationships/ctrlProp" Target="../ctrlProps/ctrlProp58.xml"/><Relationship Id="rId7" Type="http://schemas.openxmlformats.org/officeDocument/2006/relationships/ctrlProp" Target="../ctrlProps/ctrlProp2.xml"/><Relationship Id="rId2" Type="http://schemas.openxmlformats.org/officeDocument/2006/relationships/hyperlink" Target="mailto:wac-office@iinet.net.au" TargetMode="External"/><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41" Type="http://schemas.openxmlformats.org/officeDocument/2006/relationships/ctrlProp" Target="../ctrlProps/ctrlProp36.xml"/><Relationship Id="rId54" Type="http://schemas.openxmlformats.org/officeDocument/2006/relationships/ctrlProp" Target="../ctrlProps/ctrlProp49.xml"/><Relationship Id="rId62" Type="http://schemas.openxmlformats.org/officeDocument/2006/relationships/ctrlProp" Target="../ctrlProps/ctrlProp57.xml"/><Relationship Id="rId1" Type="http://schemas.openxmlformats.org/officeDocument/2006/relationships/hyperlink" Target="mailto:wac-office@iinet.net.au"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37" Type="http://schemas.openxmlformats.org/officeDocument/2006/relationships/ctrlProp" Target="../ctrlProps/ctrlProp32.xml"/><Relationship Id="rId40" Type="http://schemas.openxmlformats.org/officeDocument/2006/relationships/ctrlProp" Target="../ctrlProps/ctrlProp35.xml"/><Relationship Id="rId45" Type="http://schemas.openxmlformats.org/officeDocument/2006/relationships/ctrlProp" Target="../ctrlProps/ctrlProp40.xml"/><Relationship Id="rId53" Type="http://schemas.openxmlformats.org/officeDocument/2006/relationships/ctrlProp" Target="../ctrlProps/ctrlProp48.xml"/><Relationship Id="rId58" Type="http://schemas.openxmlformats.org/officeDocument/2006/relationships/ctrlProp" Target="../ctrlProps/ctrlProp53.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49" Type="http://schemas.openxmlformats.org/officeDocument/2006/relationships/ctrlProp" Target="../ctrlProps/ctrlProp44.xml"/><Relationship Id="rId57" Type="http://schemas.openxmlformats.org/officeDocument/2006/relationships/ctrlProp" Target="../ctrlProps/ctrlProp52.xml"/><Relationship Id="rId61" Type="http://schemas.openxmlformats.org/officeDocument/2006/relationships/ctrlProp" Target="../ctrlProps/ctrlProp56.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4" Type="http://schemas.openxmlformats.org/officeDocument/2006/relationships/ctrlProp" Target="../ctrlProps/ctrlProp39.xml"/><Relationship Id="rId52" Type="http://schemas.openxmlformats.org/officeDocument/2006/relationships/ctrlProp" Target="../ctrlProps/ctrlProp47.xml"/><Relationship Id="rId60" Type="http://schemas.openxmlformats.org/officeDocument/2006/relationships/ctrlProp" Target="../ctrlProps/ctrlProp5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 Id="rId43" Type="http://schemas.openxmlformats.org/officeDocument/2006/relationships/ctrlProp" Target="../ctrlProps/ctrlProp38.xml"/><Relationship Id="rId48" Type="http://schemas.openxmlformats.org/officeDocument/2006/relationships/ctrlProp" Target="../ctrlProps/ctrlProp43.xml"/><Relationship Id="rId56" Type="http://schemas.openxmlformats.org/officeDocument/2006/relationships/ctrlProp" Target="../ctrlProps/ctrlProp51.xml"/><Relationship Id="rId8" Type="http://schemas.openxmlformats.org/officeDocument/2006/relationships/ctrlProp" Target="../ctrlProps/ctrlProp3.xml"/><Relationship Id="rId51" Type="http://schemas.openxmlformats.org/officeDocument/2006/relationships/ctrlProp" Target="../ctrlProps/ctrlProp46.xml"/><Relationship Id="rId3" Type="http://schemas.openxmlformats.org/officeDocument/2006/relationships/printerSettings" Target="../printerSettings/printerSettings1.bin"/><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 Id="rId46" Type="http://schemas.openxmlformats.org/officeDocument/2006/relationships/ctrlProp" Target="../ctrlProps/ctrlProp41.xml"/><Relationship Id="rId59" Type="http://schemas.openxmlformats.org/officeDocument/2006/relationships/ctrlProp" Target="../ctrlProps/ctrlProp5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14"/>
  <sheetViews>
    <sheetView tabSelected="1" zoomScale="145" zoomScaleNormal="145" workbookViewId="0">
      <selection activeCell="B191" sqref="B191:H191"/>
    </sheetView>
  </sheetViews>
  <sheetFormatPr defaultRowHeight="15" x14ac:dyDescent="0.25"/>
  <cols>
    <col min="1" max="1" width="14.140625" customWidth="1"/>
    <col min="2" max="2" width="17.140625" customWidth="1"/>
    <col min="3" max="3" width="21.42578125" customWidth="1"/>
    <col min="4" max="4" width="10.140625" customWidth="1"/>
    <col min="5" max="5" width="12.5703125" customWidth="1"/>
    <col min="6" max="6" width="13" customWidth="1"/>
    <col min="7" max="7" width="10.7109375" customWidth="1"/>
    <col min="8" max="8" width="12.85546875" customWidth="1"/>
    <col min="10" max="10" width="10.42578125" customWidth="1"/>
  </cols>
  <sheetData>
    <row r="1" spans="1:12" ht="15" customHeight="1" x14ac:dyDescent="0.25">
      <c r="A1" s="299" t="s">
        <v>31</v>
      </c>
      <c r="B1" s="300"/>
      <c r="C1" s="300"/>
      <c r="D1" s="300"/>
      <c r="E1" s="300"/>
      <c r="F1" s="300"/>
      <c r="G1" s="300"/>
      <c r="H1" s="301"/>
    </row>
    <row r="2" spans="1:12" ht="15" customHeight="1" thickBot="1" x14ac:dyDescent="0.3">
      <c r="A2" s="302"/>
      <c r="B2" s="303"/>
      <c r="C2" s="303"/>
      <c r="D2" s="303"/>
      <c r="E2" s="303"/>
      <c r="F2" s="303"/>
      <c r="G2" s="303"/>
      <c r="H2" s="304"/>
    </row>
    <row r="3" spans="1:12" ht="15" customHeight="1" x14ac:dyDescent="0.25">
      <c r="A3" s="19" t="s">
        <v>16</v>
      </c>
      <c r="B3" s="282"/>
      <c r="C3" s="282"/>
      <c r="D3" s="282"/>
      <c r="E3" s="20" t="s">
        <v>17</v>
      </c>
      <c r="F3" s="279"/>
      <c r="G3" s="280"/>
      <c r="H3" s="281"/>
    </row>
    <row r="4" spans="1:12" x14ac:dyDescent="0.25">
      <c r="A4" s="21" t="s">
        <v>18</v>
      </c>
      <c r="B4" s="315"/>
      <c r="C4" s="315"/>
      <c r="D4" s="315"/>
      <c r="E4" s="20" t="s">
        <v>19</v>
      </c>
      <c r="F4" s="285"/>
      <c r="G4" s="286"/>
      <c r="H4" s="287"/>
    </row>
    <row r="5" spans="1:12" x14ac:dyDescent="0.25">
      <c r="A5" s="19" t="s">
        <v>20</v>
      </c>
      <c r="B5" s="316"/>
      <c r="C5" s="316"/>
      <c r="D5" s="316"/>
      <c r="E5" s="20" t="s">
        <v>21</v>
      </c>
      <c r="F5" s="288"/>
      <c r="G5" s="289"/>
      <c r="H5" s="290"/>
    </row>
    <row r="6" spans="1:12" x14ac:dyDescent="0.25">
      <c r="A6" s="19" t="s">
        <v>22</v>
      </c>
      <c r="B6" s="316"/>
      <c r="C6" s="316"/>
      <c r="D6" s="316"/>
      <c r="E6" s="20" t="s">
        <v>23</v>
      </c>
      <c r="F6" s="288"/>
      <c r="G6" s="289"/>
      <c r="H6" s="290"/>
    </row>
    <row r="7" spans="1:12" x14ac:dyDescent="0.25">
      <c r="A7" s="19" t="s">
        <v>0</v>
      </c>
      <c r="B7" s="316"/>
      <c r="C7" s="316"/>
      <c r="D7" s="316"/>
      <c r="E7" s="3" t="s">
        <v>1</v>
      </c>
      <c r="F7" s="288"/>
      <c r="G7" s="289"/>
      <c r="H7" s="290"/>
    </row>
    <row r="8" spans="1:12" ht="15.75" thickBot="1" x14ac:dyDescent="0.3">
      <c r="A8" s="19" t="s">
        <v>2</v>
      </c>
      <c r="B8" s="317"/>
      <c r="C8" s="317"/>
      <c r="D8" s="317"/>
      <c r="E8" s="3" t="s">
        <v>3</v>
      </c>
      <c r="F8" s="320"/>
      <c r="G8" s="321"/>
      <c r="H8" s="322"/>
    </row>
    <row r="9" spans="1:12" x14ac:dyDescent="0.25">
      <c r="A9" s="309" t="s">
        <v>76</v>
      </c>
      <c r="B9" s="310"/>
      <c r="C9" s="310"/>
      <c r="D9" s="310"/>
      <c r="E9" s="310"/>
      <c r="F9" s="310"/>
      <c r="G9" s="310"/>
      <c r="H9" s="311"/>
      <c r="K9" s="74"/>
    </row>
    <row r="10" spans="1:12" ht="21.75" customHeight="1" thickBot="1" x14ac:dyDescent="0.3">
      <c r="A10" s="312"/>
      <c r="B10" s="313"/>
      <c r="C10" s="313"/>
      <c r="D10" s="313"/>
      <c r="E10" s="313"/>
      <c r="F10" s="313"/>
      <c r="G10" s="313"/>
      <c r="H10" s="314"/>
      <c r="J10" s="74"/>
      <c r="K10" s="74"/>
    </row>
    <row r="11" spans="1:12" ht="6" customHeight="1" thickBot="1" x14ac:dyDescent="0.3">
      <c r="A11" s="71"/>
      <c r="B11" s="72"/>
      <c r="C11" s="72"/>
      <c r="D11" s="72"/>
      <c r="E11" s="72"/>
      <c r="F11" s="72"/>
      <c r="G11" s="72"/>
      <c r="H11" s="72"/>
      <c r="I11" s="72"/>
      <c r="J11" s="72"/>
      <c r="K11" s="73"/>
    </row>
    <row r="12" spans="1:12" ht="15.75" thickBot="1" x14ac:dyDescent="0.3">
      <c r="A12" s="261" t="s">
        <v>4</v>
      </c>
      <c r="B12" s="263"/>
      <c r="C12" s="318" t="s">
        <v>5</v>
      </c>
      <c r="D12" s="267" t="s">
        <v>24</v>
      </c>
      <c r="E12" s="259" t="s">
        <v>26</v>
      </c>
      <c r="F12" s="269" t="s">
        <v>25</v>
      </c>
      <c r="G12" s="259" t="s">
        <v>40</v>
      </c>
      <c r="H12" s="273" t="s">
        <v>7</v>
      </c>
      <c r="J12" s="255" t="s">
        <v>36</v>
      </c>
      <c r="K12" s="256"/>
    </row>
    <row r="13" spans="1:12" ht="19.5" customHeight="1" thickBot="1" x14ac:dyDescent="0.3">
      <c r="A13" s="262"/>
      <c r="B13" s="264"/>
      <c r="C13" s="319"/>
      <c r="D13" s="323"/>
      <c r="E13" s="283"/>
      <c r="F13" s="324"/>
      <c r="G13" s="283"/>
      <c r="H13" s="284"/>
    </row>
    <row r="14" spans="1:12" ht="15" customHeight="1" x14ac:dyDescent="0.25">
      <c r="A14" s="291" t="s">
        <v>36</v>
      </c>
      <c r="B14" s="291"/>
      <c r="C14" s="54" t="s">
        <v>39</v>
      </c>
      <c r="D14" s="57"/>
      <c r="E14" s="58"/>
      <c r="F14" s="58"/>
      <c r="G14" s="58"/>
      <c r="H14" s="59"/>
    </row>
    <row r="15" spans="1:12" ht="15" customHeight="1" x14ac:dyDescent="0.25">
      <c r="A15" s="292"/>
      <c r="B15" s="292"/>
      <c r="C15" s="55" t="s">
        <v>37</v>
      </c>
      <c r="D15" s="52"/>
      <c r="E15" s="1"/>
      <c r="F15" s="1"/>
      <c r="G15" s="1"/>
      <c r="H15" s="15"/>
      <c r="L15" s="5"/>
    </row>
    <row r="16" spans="1:12" ht="15" customHeight="1" x14ac:dyDescent="0.25">
      <c r="A16" s="292"/>
      <c r="B16" s="292"/>
      <c r="C16" s="55" t="s">
        <v>66</v>
      </c>
      <c r="D16" s="52"/>
      <c r="E16" s="1"/>
      <c r="F16" s="1"/>
      <c r="G16" s="1"/>
      <c r="H16" s="15"/>
      <c r="L16" s="5"/>
    </row>
    <row r="17" spans="1:10" ht="15" customHeight="1" x14ac:dyDescent="0.25">
      <c r="A17" s="292"/>
      <c r="B17" s="292"/>
      <c r="C17" s="55" t="s">
        <v>33</v>
      </c>
      <c r="D17" s="52"/>
      <c r="E17" s="1"/>
      <c r="F17" s="1"/>
      <c r="G17" s="1"/>
      <c r="H17" s="16"/>
    </row>
    <row r="18" spans="1:10" ht="15" customHeight="1" x14ac:dyDescent="0.25">
      <c r="A18" s="292"/>
      <c r="B18" s="292"/>
      <c r="C18" s="55" t="s">
        <v>71</v>
      </c>
      <c r="D18" s="52"/>
      <c r="E18" s="1"/>
      <c r="F18" s="1"/>
      <c r="G18" s="1"/>
      <c r="H18" s="16"/>
    </row>
    <row r="19" spans="1:10" ht="15" customHeight="1" x14ac:dyDescent="0.25">
      <c r="A19" s="292"/>
      <c r="B19" s="292"/>
      <c r="C19" s="55" t="s">
        <v>73</v>
      </c>
      <c r="D19" s="52"/>
      <c r="E19" s="1"/>
      <c r="F19" s="1"/>
      <c r="G19" s="1"/>
      <c r="H19" s="16"/>
    </row>
    <row r="20" spans="1:10" ht="15" customHeight="1" x14ac:dyDescent="0.25">
      <c r="A20" s="292"/>
      <c r="B20" s="292"/>
      <c r="C20" s="55" t="s">
        <v>38</v>
      </c>
      <c r="D20" s="52"/>
      <c r="E20" s="1"/>
      <c r="F20" s="1"/>
      <c r="G20" s="1"/>
      <c r="H20" s="16"/>
    </row>
    <row r="21" spans="1:10" ht="15" customHeight="1" thickBot="1" x14ac:dyDescent="0.3">
      <c r="A21" s="292"/>
      <c r="B21" s="292"/>
      <c r="C21" s="55" t="s">
        <v>68</v>
      </c>
      <c r="D21" s="52"/>
      <c r="E21" s="1"/>
      <c r="F21" s="1"/>
      <c r="G21" s="1"/>
      <c r="H21" s="16"/>
    </row>
    <row r="22" spans="1:10" ht="15" customHeight="1" thickBot="1" x14ac:dyDescent="0.3">
      <c r="A22" s="292"/>
      <c r="B22" s="292"/>
      <c r="C22" s="55" t="s">
        <v>72</v>
      </c>
      <c r="D22" s="52"/>
      <c r="E22" s="1"/>
      <c r="F22" s="1"/>
      <c r="G22" s="1"/>
      <c r="H22" s="16"/>
      <c r="J22" s="165" t="s">
        <v>96</v>
      </c>
    </row>
    <row r="23" spans="1:10" ht="15.75" customHeight="1" thickBot="1" x14ac:dyDescent="0.3">
      <c r="A23" s="292"/>
      <c r="B23" s="292"/>
      <c r="C23" s="60" t="s">
        <v>69</v>
      </c>
      <c r="D23" s="61"/>
      <c r="E23" s="2"/>
      <c r="F23" s="2"/>
      <c r="G23" s="2"/>
      <c r="H23" s="62"/>
      <c r="J23" s="166" t="s">
        <v>98</v>
      </c>
    </row>
    <row r="24" spans="1:10" ht="13.5" customHeight="1" thickBot="1" x14ac:dyDescent="0.3">
      <c r="A24" s="293"/>
      <c r="B24" s="293"/>
      <c r="C24" s="56" t="s">
        <v>70</v>
      </c>
      <c r="D24" s="53"/>
      <c r="E24" s="17"/>
      <c r="F24" s="17"/>
      <c r="G24" s="17"/>
      <c r="H24" s="18"/>
      <c r="J24" s="166" t="s">
        <v>100</v>
      </c>
    </row>
    <row r="25" spans="1:10" ht="15.75" thickBot="1" x14ac:dyDescent="0.3">
      <c r="A25" s="219" t="s">
        <v>9</v>
      </c>
      <c r="B25" s="220"/>
      <c r="C25" s="217" t="s">
        <v>58</v>
      </c>
      <c r="D25" s="217"/>
      <c r="E25" s="217"/>
      <c r="F25" s="217"/>
      <c r="G25" s="217"/>
      <c r="H25" s="218"/>
    </row>
    <row r="26" spans="1:10" x14ac:dyDescent="0.25">
      <c r="A26" s="99" t="s">
        <v>10</v>
      </c>
      <c r="B26" s="102">
        <f>D14*B199+
D15*B200+
D16*B201+
D17*B202+
D18*B203+
D19*B204+
D20*B205+
D21*B206+
D22*B207+
D23*B208+
D24*B209</f>
        <v>0</v>
      </c>
      <c r="C26" s="96" t="s">
        <v>42</v>
      </c>
      <c r="D26" s="57"/>
      <c r="E26" s="58"/>
      <c r="F26" s="58"/>
      <c r="G26" s="58"/>
      <c r="H26" s="59"/>
    </row>
    <row r="27" spans="1:10" x14ac:dyDescent="0.25">
      <c r="A27" s="100" t="s">
        <v>41</v>
      </c>
      <c r="B27" s="103">
        <f>E14*B210+
E15*B211+
E16*B212+
E17*B213+
E18*B214+
E19*B215+
E20*B216+
E21*B217+
E22*B218+
E23*B219+
E24*B220</f>
        <v>0</v>
      </c>
      <c r="C27" s="97" t="s">
        <v>34</v>
      </c>
      <c r="D27" s="52"/>
      <c r="E27" s="1"/>
      <c r="F27" s="1"/>
      <c r="G27" s="1"/>
      <c r="H27" s="16"/>
    </row>
    <row r="28" spans="1:10" x14ac:dyDescent="0.25">
      <c r="A28" s="100" t="s">
        <v>11</v>
      </c>
      <c r="B28" s="103">
        <f>F14*B221+
F15*B222+
F16*B223+
F17*B224+
F18*B225+
F19*B226+
F20*B227+
F21*B228+
F22*B229+
F23*B230+
F24*B231</f>
        <v>0</v>
      </c>
      <c r="C28" s="97" t="s">
        <v>35</v>
      </c>
      <c r="D28" s="61"/>
      <c r="E28" s="2"/>
      <c r="F28" s="2"/>
      <c r="G28" s="2"/>
      <c r="H28" s="62"/>
    </row>
    <row r="29" spans="1:10" ht="15.75" thickBot="1" x14ac:dyDescent="0.3">
      <c r="A29" s="101" t="s">
        <v>13</v>
      </c>
      <c r="B29" s="104">
        <f>G14*B232+
G15*B233+
G16*B234+
G17*B235+
G18*B236+
G19*B237+
G20*B238+
G21*B239+
G22*B240+
G23*B241+
G24*B242</f>
        <v>0</v>
      </c>
      <c r="C29" s="98" t="s">
        <v>65</v>
      </c>
      <c r="D29" s="61"/>
      <c r="E29" s="2"/>
      <c r="F29" s="2"/>
      <c r="G29" s="2"/>
      <c r="H29" s="62"/>
    </row>
    <row r="30" spans="1:10" ht="15.75" customHeight="1" thickBot="1" x14ac:dyDescent="0.3">
      <c r="A30" s="257" t="s">
        <v>14</v>
      </c>
      <c r="B30" s="307">
        <f>SUM(B26:B29)+
SUM(D26:G26)*B244+
SUM(D27:G27)*B245+
SUM(D28:G28)*B246+
SUM(D29:G29)*B247</f>
        <v>0</v>
      </c>
      <c r="C30" s="242" t="s">
        <v>45</v>
      </c>
      <c r="D30" s="243"/>
      <c r="E30" s="243"/>
      <c r="F30" s="243"/>
      <c r="G30" s="243"/>
      <c r="H30" s="244"/>
    </row>
    <row r="31" spans="1:10" ht="15.75" customHeight="1" thickBot="1" x14ac:dyDescent="0.3">
      <c r="A31" s="257"/>
      <c r="B31" s="307"/>
      <c r="C31" s="63" t="s">
        <v>47</v>
      </c>
      <c r="D31" s="66"/>
      <c r="E31" s="67" t="s">
        <v>46</v>
      </c>
      <c r="F31" s="68"/>
      <c r="G31" s="66"/>
      <c r="H31" s="245"/>
    </row>
    <row r="32" spans="1:10" ht="15.75" customHeight="1" thickBot="1" x14ac:dyDescent="0.3">
      <c r="A32" s="257"/>
      <c r="B32" s="307"/>
      <c r="C32" s="64" t="s">
        <v>48</v>
      </c>
      <c r="D32" s="65"/>
      <c r="E32" s="69" t="s">
        <v>44</v>
      </c>
      <c r="F32" s="70"/>
      <c r="G32" s="65"/>
      <c r="H32" s="245"/>
    </row>
    <row r="33" spans="1:11" ht="15" customHeight="1" thickBot="1" x14ac:dyDescent="0.3">
      <c r="A33" s="257"/>
      <c r="B33" s="307"/>
      <c r="C33" s="246" t="s">
        <v>49</v>
      </c>
      <c r="D33" s="247"/>
      <c r="E33" s="247"/>
      <c r="F33" s="247"/>
      <c r="G33" s="247"/>
      <c r="H33" s="248"/>
    </row>
    <row r="34" spans="1:11" ht="15" customHeight="1" x14ac:dyDescent="0.25">
      <c r="A34" s="257"/>
      <c r="B34" s="307"/>
      <c r="C34" s="249" t="s">
        <v>43</v>
      </c>
      <c r="D34" s="225"/>
      <c r="E34" s="226"/>
      <c r="F34" s="226"/>
      <c r="G34" s="226"/>
      <c r="H34" s="227"/>
    </row>
    <row r="35" spans="1:11" ht="15.75" customHeight="1" thickBot="1" x14ac:dyDescent="0.3">
      <c r="A35" s="257"/>
      <c r="B35" s="307"/>
      <c r="C35" s="250"/>
      <c r="D35" s="228"/>
      <c r="E35" s="229"/>
      <c r="F35" s="229"/>
      <c r="G35" s="229"/>
      <c r="H35" s="230"/>
    </row>
    <row r="36" spans="1:11" ht="7.5" customHeight="1" thickBot="1" x14ac:dyDescent="0.3">
      <c r="A36" s="237"/>
      <c r="B36" s="238"/>
      <c r="C36" s="238"/>
      <c r="D36" s="238"/>
      <c r="E36" s="238"/>
      <c r="F36" s="238"/>
      <c r="G36" s="238"/>
      <c r="H36" s="238"/>
      <c r="I36" s="238"/>
      <c r="J36" s="238"/>
      <c r="K36" s="239"/>
    </row>
    <row r="37" spans="1:11" ht="15.75" thickBot="1" x14ac:dyDescent="0.3">
      <c r="A37" s="294" t="s">
        <v>4</v>
      </c>
      <c r="B37" s="263"/>
      <c r="C37" s="329" t="s">
        <v>5</v>
      </c>
      <c r="D37" s="328" t="s">
        <v>24</v>
      </c>
      <c r="E37" s="260" t="s">
        <v>26</v>
      </c>
      <c r="F37" s="327" t="s">
        <v>25</v>
      </c>
      <c r="G37" s="331" t="s">
        <v>6</v>
      </c>
      <c r="H37" s="330" t="s">
        <v>7</v>
      </c>
      <c r="J37" s="255" t="s">
        <v>50</v>
      </c>
      <c r="K37" s="256"/>
    </row>
    <row r="38" spans="1:11" ht="15.75" thickBot="1" x14ac:dyDescent="0.3">
      <c r="A38" s="262"/>
      <c r="B38" s="264"/>
      <c r="C38" s="266"/>
      <c r="D38" s="268"/>
      <c r="E38" s="260"/>
      <c r="F38" s="270"/>
      <c r="G38" s="272"/>
      <c r="H38" s="274"/>
    </row>
    <row r="39" spans="1:11" ht="15" customHeight="1" x14ac:dyDescent="0.25">
      <c r="A39" s="291" t="s">
        <v>50</v>
      </c>
      <c r="B39" s="291"/>
      <c r="C39" s="118" t="s">
        <v>39</v>
      </c>
      <c r="D39" s="58"/>
      <c r="E39" s="58"/>
      <c r="F39" s="58"/>
      <c r="G39" s="58"/>
      <c r="H39" s="59"/>
    </row>
    <row r="40" spans="1:11" ht="15" customHeight="1" x14ac:dyDescent="0.25">
      <c r="A40" s="292"/>
      <c r="B40" s="292"/>
      <c r="C40" s="119" t="s">
        <v>37</v>
      </c>
      <c r="D40" s="1"/>
      <c r="E40" s="1"/>
      <c r="F40" s="1"/>
      <c r="G40" s="1"/>
      <c r="H40" s="15"/>
    </row>
    <row r="41" spans="1:11" ht="15" customHeight="1" x14ac:dyDescent="0.25">
      <c r="A41" s="292"/>
      <c r="B41" s="292"/>
      <c r="C41" s="119" t="s">
        <v>66</v>
      </c>
      <c r="D41" s="1"/>
      <c r="E41" s="1"/>
      <c r="F41" s="1"/>
      <c r="G41" s="1"/>
      <c r="H41" s="15"/>
    </row>
    <row r="42" spans="1:11" ht="15" customHeight="1" x14ac:dyDescent="0.25">
      <c r="A42" s="292"/>
      <c r="B42" s="292"/>
      <c r="C42" s="119" t="s">
        <v>33</v>
      </c>
      <c r="D42" s="1"/>
      <c r="E42" s="1"/>
      <c r="F42" s="1"/>
      <c r="G42" s="1"/>
      <c r="H42" s="16"/>
    </row>
    <row r="43" spans="1:11" ht="15" customHeight="1" x14ac:dyDescent="0.25">
      <c r="A43" s="292"/>
      <c r="B43" s="292"/>
      <c r="C43" s="119" t="s">
        <v>71</v>
      </c>
      <c r="D43" s="1"/>
      <c r="E43" s="1"/>
      <c r="F43" s="1"/>
      <c r="G43" s="1"/>
      <c r="H43" s="16"/>
    </row>
    <row r="44" spans="1:11" ht="15" customHeight="1" x14ac:dyDescent="0.25">
      <c r="A44" s="292"/>
      <c r="B44" s="292"/>
      <c r="C44" s="119" t="s">
        <v>73</v>
      </c>
      <c r="D44" s="1"/>
      <c r="E44" s="1"/>
      <c r="F44" s="1"/>
      <c r="G44" s="1"/>
      <c r="H44" s="16"/>
    </row>
    <row r="45" spans="1:11" ht="15" customHeight="1" x14ac:dyDescent="0.25">
      <c r="A45" s="292"/>
      <c r="B45" s="292"/>
      <c r="C45" s="119" t="s">
        <v>38</v>
      </c>
      <c r="D45" s="1"/>
      <c r="E45" s="1"/>
      <c r="F45" s="1"/>
      <c r="G45" s="1"/>
      <c r="H45" s="16"/>
    </row>
    <row r="46" spans="1:11" ht="15" customHeight="1" thickBot="1" x14ac:dyDescent="0.3">
      <c r="A46" s="292"/>
      <c r="B46" s="292"/>
      <c r="C46" s="119" t="s">
        <v>68</v>
      </c>
      <c r="D46" s="1"/>
      <c r="E46" s="1"/>
      <c r="F46" s="1"/>
      <c r="G46" s="1"/>
      <c r="H46" s="16"/>
    </row>
    <row r="47" spans="1:11" ht="15" customHeight="1" thickBot="1" x14ac:dyDescent="0.3">
      <c r="A47" s="292"/>
      <c r="B47" s="292"/>
      <c r="C47" s="119" t="s">
        <v>72</v>
      </c>
      <c r="D47" s="1"/>
      <c r="E47" s="1"/>
      <c r="F47" s="1"/>
      <c r="G47" s="1"/>
      <c r="H47" s="16"/>
      <c r="J47" s="165" t="s">
        <v>96</v>
      </c>
    </row>
    <row r="48" spans="1:11" ht="15.75" customHeight="1" thickBot="1" x14ac:dyDescent="0.3">
      <c r="A48" s="292"/>
      <c r="B48" s="292"/>
      <c r="C48" s="119" t="s">
        <v>69</v>
      </c>
      <c r="D48" s="1"/>
      <c r="E48" s="1"/>
      <c r="F48" s="1"/>
      <c r="G48" s="1"/>
      <c r="H48" s="16"/>
      <c r="J48" s="166" t="s">
        <v>98</v>
      </c>
    </row>
    <row r="49" spans="1:11" ht="15.75" thickBot="1" x14ac:dyDescent="0.3">
      <c r="A49" s="293"/>
      <c r="B49" s="293"/>
      <c r="C49" s="117" t="s">
        <v>70</v>
      </c>
      <c r="D49" s="17"/>
      <c r="E49" s="17"/>
      <c r="F49" s="17"/>
      <c r="G49" s="17"/>
      <c r="H49" s="18"/>
      <c r="J49" s="166" t="s">
        <v>100</v>
      </c>
    </row>
    <row r="50" spans="1:11" ht="15.75" thickBot="1" x14ac:dyDescent="0.3">
      <c r="A50" s="219" t="s">
        <v>9</v>
      </c>
      <c r="B50" s="220"/>
      <c r="C50" s="305" t="s">
        <v>58</v>
      </c>
      <c r="D50" s="217"/>
      <c r="E50" s="217"/>
      <c r="F50" s="217"/>
      <c r="G50" s="217"/>
      <c r="H50" s="218"/>
    </row>
    <row r="51" spans="1:11" x14ac:dyDescent="0.25">
      <c r="A51" s="99" t="s">
        <v>10</v>
      </c>
      <c r="B51" s="102">
        <f>D39*B199+
D40*B200+
D41*B201+
D42*B202+
D43*B203+
D44*B204+
D45*B205+
D46*B206+
D47*B207+
D48*B208+
D49*B209</f>
        <v>0</v>
      </c>
      <c r="C51" s="96" t="s">
        <v>42</v>
      </c>
      <c r="D51" s="57"/>
      <c r="E51" s="58"/>
      <c r="F51" s="58"/>
      <c r="G51" s="58"/>
      <c r="H51" s="59"/>
    </row>
    <row r="52" spans="1:11" x14ac:dyDescent="0.25">
      <c r="A52" s="100" t="s">
        <v>41</v>
      </c>
      <c r="B52" s="103">
        <f>E39*B210+
E40*B211+
E41*B212+
E42*B213+
E43*B214+
E44*B215+
E45*B216+
E46*B217+
E47*B218+
E48*B219+
E49*B220</f>
        <v>0</v>
      </c>
      <c r="C52" s="97" t="s">
        <v>34</v>
      </c>
      <c r="D52" s="52"/>
      <c r="E52" s="1"/>
      <c r="F52" s="1"/>
      <c r="G52" s="1"/>
      <c r="H52" s="16"/>
    </row>
    <row r="53" spans="1:11" x14ac:dyDescent="0.25">
      <c r="A53" s="100" t="s">
        <v>11</v>
      </c>
      <c r="B53" s="103">
        <f>F39*B221+
F40*B222+
F41*B223+
F42*B224+
F43*B225+
F44*B226+
F45*B227+
F46*B228+
F47*B229+
F48*B230+
F49*B231</f>
        <v>0</v>
      </c>
      <c r="C53" s="97" t="s">
        <v>35</v>
      </c>
      <c r="D53" s="61"/>
      <c r="E53" s="2"/>
      <c r="F53" s="2"/>
      <c r="G53" s="2"/>
      <c r="H53" s="62"/>
    </row>
    <row r="54" spans="1:11" ht="15.75" thickBot="1" x14ac:dyDescent="0.3">
      <c r="A54" s="101" t="s">
        <v>13</v>
      </c>
      <c r="B54" s="104">
        <f>G39*B232+
G40*B233+
G41*B234+
G42*B235+
G43*B236+
G44*B237+
G45*B238+
G46*B239+
G47*B240+
G48*B241+
G49*B242</f>
        <v>0</v>
      </c>
      <c r="C54" s="98" t="s">
        <v>65</v>
      </c>
      <c r="D54" s="61"/>
      <c r="E54" s="2"/>
      <c r="F54" s="2"/>
      <c r="G54" s="2"/>
      <c r="H54" s="62"/>
    </row>
    <row r="55" spans="1:11" ht="15.75" customHeight="1" thickBot="1" x14ac:dyDescent="0.3">
      <c r="A55" s="257" t="s">
        <v>14</v>
      </c>
      <c r="B55" s="306">
        <f>SUM(B51:B54)+
SUM(D51:G51)*B244+
SUM(D52:G52)*B245+
SUM(D53:G53)*B246+
SUM(D54:G54)*B247</f>
        <v>0</v>
      </c>
      <c r="C55" s="242" t="s">
        <v>45</v>
      </c>
      <c r="D55" s="243"/>
      <c r="E55" s="243"/>
      <c r="F55" s="243"/>
      <c r="G55" s="243"/>
      <c r="H55" s="244"/>
    </row>
    <row r="56" spans="1:11" ht="15.75" customHeight="1" thickBot="1" x14ac:dyDescent="0.3">
      <c r="A56" s="257"/>
      <c r="B56" s="307"/>
      <c r="C56" s="63" t="s">
        <v>47</v>
      </c>
      <c r="D56" s="66"/>
      <c r="E56" s="67" t="s">
        <v>46</v>
      </c>
      <c r="F56" s="68"/>
      <c r="G56" s="66"/>
      <c r="H56" s="245"/>
    </row>
    <row r="57" spans="1:11" ht="15.75" customHeight="1" thickBot="1" x14ac:dyDescent="0.3">
      <c r="A57" s="257"/>
      <c r="B57" s="307"/>
      <c r="C57" s="64" t="s">
        <v>48</v>
      </c>
      <c r="D57" s="65"/>
      <c r="E57" s="69" t="s">
        <v>44</v>
      </c>
      <c r="F57" s="70"/>
      <c r="G57" s="65"/>
      <c r="H57" s="245"/>
    </row>
    <row r="58" spans="1:11" ht="15.75" customHeight="1" thickBot="1" x14ac:dyDescent="0.3">
      <c r="A58" s="257"/>
      <c r="B58" s="307"/>
      <c r="C58" s="246" t="s">
        <v>49</v>
      </c>
      <c r="D58" s="247"/>
      <c r="E58" s="247"/>
      <c r="F58" s="247"/>
      <c r="G58" s="247"/>
      <c r="H58" s="248"/>
    </row>
    <row r="59" spans="1:11" ht="15" customHeight="1" x14ac:dyDescent="0.25">
      <c r="A59" s="257"/>
      <c r="B59" s="307"/>
      <c r="C59" s="249" t="s">
        <v>43</v>
      </c>
      <c r="D59" s="225"/>
      <c r="E59" s="226"/>
      <c r="F59" s="226"/>
      <c r="G59" s="226"/>
      <c r="H59" s="227"/>
    </row>
    <row r="60" spans="1:11" ht="15.75" customHeight="1" thickBot="1" x14ac:dyDescent="0.3">
      <c r="A60" s="258"/>
      <c r="B60" s="308"/>
      <c r="C60" s="250"/>
      <c r="D60" s="228"/>
      <c r="E60" s="229"/>
      <c r="F60" s="229"/>
      <c r="G60" s="229"/>
      <c r="H60" s="230"/>
    </row>
    <row r="61" spans="1:11" ht="7.5" customHeight="1" thickBot="1" x14ac:dyDescent="0.3">
      <c r="A61" s="237"/>
      <c r="B61" s="238"/>
      <c r="C61" s="238"/>
      <c r="D61" s="238"/>
      <c r="E61" s="238"/>
      <c r="F61" s="238"/>
      <c r="G61" s="238"/>
      <c r="H61" s="238"/>
      <c r="I61" s="238"/>
      <c r="J61" s="238"/>
      <c r="K61" s="239"/>
    </row>
    <row r="62" spans="1:11" ht="15.75" thickBot="1" x14ac:dyDescent="0.3">
      <c r="A62" s="261" t="s">
        <v>4</v>
      </c>
      <c r="B62" s="263"/>
      <c r="C62" s="275" t="s">
        <v>5</v>
      </c>
      <c r="D62" s="277" t="s">
        <v>24</v>
      </c>
      <c r="E62" s="259" t="s">
        <v>26</v>
      </c>
      <c r="F62" s="259" t="s">
        <v>25</v>
      </c>
      <c r="G62" s="295" t="s">
        <v>6</v>
      </c>
      <c r="H62" s="297" t="s">
        <v>7</v>
      </c>
      <c r="J62" s="255" t="s">
        <v>51</v>
      </c>
      <c r="K62" s="256"/>
    </row>
    <row r="63" spans="1:11" ht="15.75" thickBot="1" x14ac:dyDescent="0.3">
      <c r="A63" s="262"/>
      <c r="B63" s="264"/>
      <c r="C63" s="276"/>
      <c r="D63" s="278"/>
      <c r="E63" s="260"/>
      <c r="F63" s="260"/>
      <c r="G63" s="296"/>
      <c r="H63" s="298"/>
    </row>
    <row r="64" spans="1:11" ht="15" customHeight="1" x14ac:dyDescent="0.25">
      <c r="A64" s="291" t="s">
        <v>51</v>
      </c>
      <c r="B64" s="291"/>
      <c r="C64" s="118" t="s">
        <v>39</v>
      </c>
      <c r="D64" s="58"/>
      <c r="E64" s="58"/>
      <c r="F64" s="58"/>
      <c r="G64" s="58"/>
      <c r="H64" s="59"/>
    </row>
    <row r="65" spans="1:12" ht="15" customHeight="1" x14ac:dyDescent="0.25">
      <c r="A65" s="292"/>
      <c r="B65" s="292"/>
      <c r="C65" s="119" t="s">
        <v>37</v>
      </c>
      <c r="D65" s="1"/>
      <c r="E65" s="1"/>
      <c r="F65" s="1"/>
      <c r="G65" s="1"/>
      <c r="H65" s="15"/>
    </row>
    <row r="66" spans="1:12" ht="15" customHeight="1" x14ac:dyDescent="0.25">
      <c r="A66" s="292"/>
      <c r="B66" s="292"/>
      <c r="C66" s="119" t="s">
        <v>66</v>
      </c>
      <c r="D66" s="1"/>
      <c r="E66" s="1"/>
      <c r="F66" s="1"/>
      <c r="G66" s="1"/>
      <c r="H66" s="15"/>
      <c r="L66" s="5"/>
    </row>
    <row r="67" spans="1:12" ht="15" customHeight="1" x14ac:dyDescent="0.25">
      <c r="A67" s="292"/>
      <c r="B67" s="292"/>
      <c r="C67" s="119" t="s">
        <v>33</v>
      </c>
      <c r="D67" s="1"/>
      <c r="E67" s="1"/>
      <c r="F67" s="1"/>
      <c r="G67" s="1"/>
      <c r="H67" s="16"/>
    </row>
    <row r="68" spans="1:12" ht="15" customHeight="1" thickBot="1" x14ac:dyDescent="0.3">
      <c r="A68" s="292"/>
      <c r="B68" s="292"/>
      <c r="C68" s="119" t="s">
        <v>71</v>
      </c>
      <c r="D68" s="1"/>
      <c r="E68" s="1"/>
      <c r="F68" s="1"/>
      <c r="G68" s="1"/>
      <c r="H68" s="16"/>
    </row>
    <row r="69" spans="1:12" ht="15" customHeight="1" thickBot="1" x14ac:dyDescent="0.3">
      <c r="A69" s="292"/>
      <c r="B69" s="292"/>
      <c r="C69" s="119" t="s">
        <v>73</v>
      </c>
      <c r="D69" s="1"/>
      <c r="E69" s="1"/>
      <c r="F69" s="1"/>
      <c r="G69" s="1"/>
      <c r="H69" s="16"/>
      <c r="J69" s="165" t="s">
        <v>96</v>
      </c>
    </row>
    <row r="70" spans="1:12" ht="15" customHeight="1" thickBot="1" x14ac:dyDescent="0.3">
      <c r="A70" s="292"/>
      <c r="B70" s="292"/>
      <c r="C70" s="119" t="s">
        <v>38</v>
      </c>
      <c r="D70" s="1"/>
      <c r="E70" s="1"/>
      <c r="F70" s="1"/>
      <c r="G70" s="1"/>
      <c r="H70" s="16"/>
      <c r="J70" s="166" t="s">
        <v>98</v>
      </c>
    </row>
    <row r="71" spans="1:12" ht="15" customHeight="1" thickBot="1" x14ac:dyDescent="0.3">
      <c r="A71" s="292"/>
      <c r="B71" s="292"/>
      <c r="C71" s="119" t="s">
        <v>68</v>
      </c>
      <c r="D71" s="1"/>
      <c r="E71" s="1"/>
      <c r="F71" s="1"/>
      <c r="G71" s="1"/>
      <c r="H71" s="16"/>
      <c r="J71" s="166" t="s">
        <v>100</v>
      </c>
    </row>
    <row r="72" spans="1:12" ht="15" customHeight="1" x14ac:dyDescent="0.25">
      <c r="A72" s="292"/>
      <c r="B72" s="292"/>
      <c r="C72" s="119" t="s">
        <v>72</v>
      </c>
      <c r="D72" s="1"/>
      <c r="E72" s="1"/>
      <c r="F72" s="1"/>
      <c r="G72" s="1"/>
      <c r="H72" s="16"/>
    </row>
    <row r="73" spans="1:12" ht="15.75" customHeight="1" x14ac:dyDescent="0.25">
      <c r="A73" s="292"/>
      <c r="B73" s="292"/>
      <c r="C73" s="119" t="s">
        <v>69</v>
      </c>
      <c r="D73" s="1"/>
      <c r="E73" s="1"/>
      <c r="F73" s="1"/>
      <c r="G73" s="1"/>
      <c r="H73" s="16"/>
    </row>
    <row r="74" spans="1:12" ht="15.75" thickBot="1" x14ac:dyDescent="0.3">
      <c r="A74" s="293"/>
      <c r="B74" s="293"/>
      <c r="C74" s="117" t="s">
        <v>70</v>
      </c>
      <c r="D74" s="17"/>
      <c r="E74" s="17"/>
      <c r="F74" s="17"/>
      <c r="G74" s="17"/>
      <c r="H74" s="18"/>
    </row>
    <row r="75" spans="1:12" ht="15.75" thickBot="1" x14ac:dyDescent="0.3">
      <c r="A75" s="219" t="s">
        <v>9</v>
      </c>
      <c r="B75" s="220"/>
      <c r="C75" s="217" t="s">
        <v>58</v>
      </c>
      <c r="D75" s="217"/>
      <c r="E75" s="217"/>
      <c r="F75" s="217"/>
      <c r="G75" s="217"/>
      <c r="H75" s="218"/>
    </row>
    <row r="76" spans="1:12" x14ac:dyDescent="0.25">
      <c r="A76" s="99" t="s">
        <v>10</v>
      </c>
      <c r="B76" s="102">
        <f>D64*B199+
D65*B200+
D66*B201+
D67*B202+
D68*B203+
D69*B204+
D70*B205+
D71*B206+
D72*B207+
D73*B208+
D74*B209</f>
        <v>0</v>
      </c>
      <c r="C76" s="96" t="s">
        <v>42</v>
      </c>
      <c r="D76" s="57"/>
      <c r="E76" s="58"/>
      <c r="F76" s="58"/>
      <c r="G76" s="58"/>
      <c r="H76" s="59"/>
    </row>
    <row r="77" spans="1:12" x14ac:dyDescent="0.25">
      <c r="A77" s="100" t="s">
        <v>41</v>
      </c>
      <c r="B77" s="103">
        <f>E64*B210+
E65*B211+
E66*B212+
E67*B213+
E68*B214+
E69*B215+
E70*B216+
E71*B217+
E72*B218+
E73*B219+
E74*B220</f>
        <v>0</v>
      </c>
      <c r="C77" s="97" t="s">
        <v>34</v>
      </c>
      <c r="D77" s="52"/>
      <c r="E77" s="1"/>
      <c r="F77" s="1"/>
      <c r="G77" s="1"/>
      <c r="H77" s="16"/>
    </row>
    <row r="78" spans="1:12" x14ac:dyDescent="0.25">
      <c r="A78" s="100" t="s">
        <v>11</v>
      </c>
      <c r="B78" s="103">
        <f>F64*B221+
F65*B222+
F66*B223+
F67*B224+
F68*B225+
F69*B226+
F70*B227+
F71*B228+
F72*B229+
F73*B230+
F74*B231</f>
        <v>0</v>
      </c>
      <c r="C78" s="97" t="s">
        <v>35</v>
      </c>
      <c r="D78" s="61"/>
      <c r="E78" s="2"/>
      <c r="F78" s="2"/>
      <c r="G78" s="2"/>
      <c r="H78" s="62"/>
    </row>
    <row r="79" spans="1:12" ht="15.75" thickBot="1" x14ac:dyDescent="0.3">
      <c r="A79" s="101" t="s">
        <v>13</v>
      </c>
      <c r="B79" s="104">
        <f>G64*B232+
G65*B233+
G66*B234+
G67*B235+
G68*B236+
G69*B237+
G70*B238+
G71*B239+
G72*B240+
G73*B241+
G74*B242</f>
        <v>0</v>
      </c>
      <c r="C79" s="98" t="s">
        <v>65</v>
      </c>
      <c r="D79" s="61"/>
      <c r="E79" s="2"/>
      <c r="F79" s="2"/>
      <c r="G79" s="2"/>
      <c r="H79" s="62"/>
    </row>
    <row r="80" spans="1:12" ht="15.75" thickBot="1" x14ac:dyDescent="0.3">
      <c r="A80" s="257" t="s">
        <v>14</v>
      </c>
      <c r="B80" s="307">
        <f>SUM(B76:B79)+
SUM(D76:G76)*B244+
SUM(D77:G77)*B245+
SUM(D78:G78)*B246+
SUM(D79:G79)*B247</f>
        <v>0</v>
      </c>
      <c r="C80" s="242" t="s">
        <v>45</v>
      </c>
      <c r="D80" s="243"/>
      <c r="E80" s="243"/>
      <c r="F80" s="243"/>
      <c r="G80" s="243"/>
      <c r="H80" s="244"/>
    </row>
    <row r="81" spans="1:11" ht="15.75" thickBot="1" x14ac:dyDescent="0.3">
      <c r="A81" s="257"/>
      <c r="B81" s="307"/>
      <c r="C81" s="63" t="s">
        <v>47</v>
      </c>
      <c r="D81" s="66"/>
      <c r="E81" s="67" t="s">
        <v>46</v>
      </c>
      <c r="F81" s="68"/>
      <c r="G81" s="66"/>
      <c r="H81" s="245"/>
    </row>
    <row r="82" spans="1:11" ht="15.75" thickBot="1" x14ac:dyDescent="0.3">
      <c r="A82" s="257"/>
      <c r="B82" s="307"/>
      <c r="C82" s="64" t="s">
        <v>48</v>
      </c>
      <c r="D82" s="65"/>
      <c r="E82" s="69" t="s">
        <v>44</v>
      </c>
      <c r="F82" s="70"/>
      <c r="G82" s="65"/>
      <c r="H82" s="245"/>
    </row>
    <row r="83" spans="1:11" ht="15.75" thickBot="1" x14ac:dyDescent="0.3">
      <c r="A83" s="257"/>
      <c r="B83" s="307"/>
      <c r="C83" s="246" t="s">
        <v>49</v>
      </c>
      <c r="D83" s="247"/>
      <c r="E83" s="247"/>
      <c r="F83" s="247"/>
      <c r="G83" s="247"/>
      <c r="H83" s="248"/>
    </row>
    <row r="84" spans="1:11" x14ac:dyDescent="0.25">
      <c r="A84" s="257"/>
      <c r="B84" s="307"/>
      <c r="C84" s="249" t="s">
        <v>43</v>
      </c>
      <c r="D84" s="225"/>
      <c r="E84" s="226"/>
      <c r="F84" s="226"/>
      <c r="G84" s="226"/>
      <c r="H84" s="227"/>
    </row>
    <row r="85" spans="1:11" ht="15.75" thickBot="1" x14ac:dyDescent="0.3">
      <c r="A85" s="258"/>
      <c r="B85" s="308"/>
      <c r="C85" s="250"/>
      <c r="D85" s="228"/>
      <c r="E85" s="229"/>
      <c r="F85" s="229"/>
      <c r="G85" s="229"/>
      <c r="H85" s="230"/>
    </row>
    <row r="86" spans="1:11" ht="7.5" customHeight="1" thickBot="1" x14ac:dyDescent="0.3">
      <c r="A86" s="237"/>
      <c r="B86" s="238"/>
      <c r="C86" s="238"/>
      <c r="D86" s="238"/>
      <c r="E86" s="238"/>
      <c r="F86" s="238"/>
      <c r="G86" s="238"/>
      <c r="H86" s="238"/>
      <c r="I86" s="238"/>
      <c r="J86" s="238"/>
      <c r="K86" s="239"/>
    </row>
    <row r="87" spans="1:11" ht="15.75" thickBot="1" x14ac:dyDescent="0.3">
      <c r="A87" s="261" t="s">
        <v>4</v>
      </c>
      <c r="B87" s="263"/>
      <c r="C87" s="265" t="s">
        <v>5</v>
      </c>
      <c r="D87" s="267" t="s">
        <v>24</v>
      </c>
      <c r="E87" s="259" t="s">
        <v>26</v>
      </c>
      <c r="F87" s="269" t="s">
        <v>25</v>
      </c>
      <c r="G87" s="271" t="s">
        <v>6</v>
      </c>
      <c r="H87" s="273" t="s">
        <v>7</v>
      </c>
      <c r="J87" s="255" t="s">
        <v>52</v>
      </c>
      <c r="K87" s="256"/>
    </row>
    <row r="88" spans="1:11" ht="15.75" thickBot="1" x14ac:dyDescent="0.3">
      <c r="A88" s="262"/>
      <c r="B88" s="264"/>
      <c r="C88" s="266"/>
      <c r="D88" s="268"/>
      <c r="E88" s="260"/>
      <c r="F88" s="270"/>
      <c r="G88" s="272"/>
      <c r="H88" s="274"/>
    </row>
    <row r="89" spans="1:11" ht="15" customHeight="1" x14ac:dyDescent="0.25">
      <c r="A89" s="291" t="s">
        <v>52</v>
      </c>
      <c r="B89" s="291"/>
      <c r="C89" s="118" t="s">
        <v>39</v>
      </c>
      <c r="D89" s="58"/>
      <c r="E89" s="58"/>
      <c r="F89" s="58"/>
      <c r="G89" s="58"/>
      <c r="H89" s="59"/>
    </row>
    <row r="90" spans="1:11" ht="15" customHeight="1" x14ac:dyDescent="0.25">
      <c r="A90" s="292"/>
      <c r="B90" s="292"/>
      <c r="C90" s="119" t="s">
        <v>37</v>
      </c>
      <c r="D90" s="1"/>
      <c r="E90" s="1"/>
      <c r="F90" s="1"/>
      <c r="G90" s="1"/>
      <c r="H90" s="15"/>
    </row>
    <row r="91" spans="1:11" ht="15" customHeight="1" x14ac:dyDescent="0.25">
      <c r="A91" s="292"/>
      <c r="B91" s="292"/>
      <c r="C91" s="119" t="s">
        <v>66</v>
      </c>
      <c r="D91" s="1"/>
      <c r="E91" s="1"/>
      <c r="F91" s="1"/>
      <c r="G91" s="1"/>
      <c r="H91" s="15"/>
    </row>
    <row r="92" spans="1:11" ht="15" customHeight="1" x14ac:dyDescent="0.25">
      <c r="A92" s="292"/>
      <c r="B92" s="292"/>
      <c r="C92" s="119" t="s">
        <v>33</v>
      </c>
      <c r="D92" s="1"/>
      <c r="E92" s="1"/>
      <c r="F92" s="1"/>
      <c r="G92" s="1"/>
      <c r="H92" s="16"/>
    </row>
    <row r="93" spans="1:11" ht="15" customHeight="1" x14ac:dyDescent="0.25">
      <c r="A93" s="292"/>
      <c r="B93" s="292"/>
      <c r="C93" s="119" t="s">
        <v>71</v>
      </c>
      <c r="D93" s="1"/>
      <c r="E93" s="1"/>
      <c r="F93" s="1"/>
      <c r="G93" s="1"/>
      <c r="H93" s="16"/>
    </row>
    <row r="94" spans="1:11" ht="15" customHeight="1" x14ac:dyDescent="0.25">
      <c r="A94" s="292"/>
      <c r="B94" s="292"/>
      <c r="C94" s="119" t="s">
        <v>73</v>
      </c>
      <c r="D94" s="1"/>
      <c r="E94" s="1"/>
      <c r="F94" s="1"/>
      <c r="G94" s="1"/>
      <c r="H94" s="16"/>
    </row>
    <row r="95" spans="1:11" ht="15" customHeight="1" thickBot="1" x14ac:dyDescent="0.3">
      <c r="A95" s="292"/>
      <c r="B95" s="292"/>
      <c r="C95" s="119" t="s">
        <v>38</v>
      </c>
      <c r="D95" s="1"/>
      <c r="E95" s="1"/>
      <c r="F95" s="1"/>
      <c r="G95" s="1"/>
      <c r="H95" s="16"/>
    </row>
    <row r="96" spans="1:11" ht="15" customHeight="1" thickBot="1" x14ac:dyDescent="0.3">
      <c r="A96" s="292"/>
      <c r="B96" s="292"/>
      <c r="C96" s="119" t="s">
        <v>68</v>
      </c>
      <c r="D96" s="1"/>
      <c r="E96" s="1"/>
      <c r="F96" s="1"/>
      <c r="G96" s="1"/>
      <c r="H96" s="16"/>
      <c r="J96" s="165" t="s">
        <v>96</v>
      </c>
    </row>
    <row r="97" spans="1:11" ht="15" customHeight="1" thickBot="1" x14ac:dyDescent="0.3">
      <c r="A97" s="292"/>
      <c r="B97" s="292"/>
      <c r="C97" s="119" t="s">
        <v>72</v>
      </c>
      <c r="D97" s="1"/>
      <c r="E97" s="1"/>
      <c r="F97" s="1"/>
      <c r="G97" s="1"/>
      <c r="H97" s="16"/>
      <c r="J97" s="166" t="s">
        <v>98</v>
      </c>
    </row>
    <row r="98" spans="1:11" ht="15.75" customHeight="1" thickBot="1" x14ac:dyDescent="0.3">
      <c r="A98" s="292"/>
      <c r="B98" s="292"/>
      <c r="C98" s="119" t="s">
        <v>69</v>
      </c>
      <c r="D98" s="1"/>
      <c r="E98" s="1"/>
      <c r="F98" s="1"/>
      <c r="G98" s="1"/>
      <c r="H98" s="16"/>
      <c r="J98" s="166" t="s">
        <v>100</v>
      </c>
    </row>
    <row r="99" spans="1:11" ht="15.75" thickBot="1" x14ac:dyDescent="0.3">
      <c r="A99" s="293"/>
      <c r="B99" s="293"/>
      <c r="C99" s="117" t="s">
        <v>70</v>
      </c>
      <c r="D99" s="17"/>
      <c r="E99" s="17"/>
      <c r="F99" s="17"/>
      <c r="G99" s="17"/>
      <c r="H99" s="18"/>
    </row>
    <row r="100" spans="1:11" ht="15.75" thickBot="1" x14ac:dyDescent="0.3">
      <c r="A100" s="219" t="s">
        <v>9</v>
      </c>
      <c r="B100" s="220"/>
      <c r="C100" s="217" t="s">
        <v>58</v>
      </c>
      <c r="D100" s="217"/>
      <c r="E100" s="217"/>
      <c r="F100" s="217"/>
      <c r="G100" s="217"/>
      <c r="H100" s="218"/>
    </row>
    <row r="101" spans="1:11" x14ac:dyDescent="0.25">
      <c r="A101" s="99" t="s">
        <v>10</v>
      </c>
      <c r="B101" s="102">
        <f>D89*B199+
D90*B200+
D91*B201+
D92*B202+
D93*B203+
D94*B204+
D95*B205+
D96*B206+
D97*B207+
D98*B208+
D99*B209</f>
        <v>0</v>
      </c>
      <c r="C101" s="96" t="s">
        <v>42</v>
      </c>
      <c r="D101" s="57"/>
      <c r="E101" s="58"/>
      <c r="F101" s="58"/>
      <c r="G101" s="58"/>
      <c r="H101" s="59"/>
    </row>
    <row r="102" spans="1:11" x14ac:dyDescent="0.25">
      <c r="A102" s="100" t="s">
        <v>41</v>
      </c>
      <c r="B102" s="103">
        <f>E89*B210+
E90*B211+
E91*B212+
E92*B213+
E93*B214+
E94*B215+
E95*B216+
E96*B217+
E97*B218+
E98*B219+
E99*B220</f>
        <v>0</v>
      </c>
      <c r="C102" s="97" t="s">
        <v>34</v>
      </c>
      <c r="D102" s="52"/>
      <c r="E102" s="1"/>
      <c r="F102" s="1"/>
      <c r="G102" s="1"/>
      <c r="H102" s="16"/>
    </row>
    <row r="103" spans="1:11" x14ac:dyDescent="0.25">
      <c r="A103" s="100" t="s">
        <v>11</v>
      </c>
      <c r="B103" s="103">
        <f>F89*B221+
F90*B222+
F91*B223+
F92*B224+
F93*B225+
F94*B226+
F95*B227+
F96*B228+
F97*B229+
F98*B230+
F99*B231</f>
        <v>0</v>
      </c>
      <c r="C103" s="97" t="s">
        <v>35</v>
      </c>
      <c r="D103" s="61"/>
      <c r="E103" s="2"/>
      <c r="F103" s="2"/>
      <c r="G103" s="2"/>
      <c r="H103" s="62"/>
    </row>
    <row r="104" spans="1:11" ht="15.75" thickBot="1" x14ac:dyDescent="0.3">
      <c r="A104" s="101" t="s">
        <v>13</v>
      </c>
      <c r="B104" s="104">
        <f>G89*B232+
G90*B233+
G91*B234+
G92*B235+
G93*B236+
G94*B237+
G95*B238+
G96*B239+
G97*B240+
G98*B241+
G99*B242</f>
        <v>0</v>
      </c>
      <c r="C104" s="98" t="s">
        <v>65</v>
      </c>
      <c r="D104" s="61"/>
      <c r="E104" s="2"/>
      <c r="F104" s="2"/>
      <c r="G104" s="2"/>
      <c r="H104" s="62"/>
    </row>
    <row r="105" spans="1:11" ht="15.75" thickBot="1" x14ac:dyDescent="0.3">
      <c r="A105" s="223" t="s">
        <v>14</v>
      </c>
      <c r="B105" s="221">
        <f>SUM(B101:B104)+
SUM(D101:G101)*B244+
SUM(D102:G102)*B245+
SUM(D103:G103)*B246+
SUM(D104:G104)*B247</f>
        <v>0</v>
      </c>
      <c r="C105" s="242" t="s">
        <v>45</v>
      </c>
      <c r="D105" s="243"/>
      <c r="E105" s="243"/>
      <c r="F105" s="243"/>
      <c r="G105" s="243"/>
      <c r="H105" s="244"/>
    </row>
    <row r="106" spans="1:11" ht="15.75" thickBot="1" x14ac:dyDescent="0.3">
      <c r="A106" s="223"/>
      <c r="B106" s="221"/>
      <c r="C106" s="63" t="s">
        <v>47</v>
      </c>
      <c r="D106" s="66"/>
      <c r="E106" s="67" t="s">
        <v>46</v>
      </c>
      <c r="F106" s="68"/>
      <c r="G106" s="66"/>
      <c r="H106" s="245"/>
    </row>
    <row r="107" spans="1:11" ht="15.75" thickBot="1" x14ac:dyDescent="0.3">
      <c r="A107" s="223"/>
      <c r="B107" s="221"/>
      <c r="C107" s="64" t="s">
        <v>48</v>
      </c>
      <c r="D107" s="65"/>
      <c r="E107" s="69" t="s">
        <v>44</v>
      </c>
      <c r="F107" s="70"/>
      <c r="G107" s="65"/>
      <c r="H107" s="245"/>
    </row>
    <row r="108" spans="1:11" ht="15.75" thickBot="1" x14ac:dyDescent="0.3">
      <c r="A108" s="223"/>
      <c r="B108" s="221"/>
      <c r="C108" s="246" t="s">
        <v>49</v>
      </c>
      <c r="D108" s="247"/>
      <c r="E108" s="247"/>
      <c r="F108" s="247"/>
      <c r="G108" s="247"/>
      <c r="H108" s="248"/>
    </row>
    <row r="109" spans="1:11" x14ac:dyDescent="0.25">
      <c r="A109" s="223"/>
      <c r="B109" s="221"/>
      <c r="C109" s="249" t="s">
        <v>43</v>
      </c>
      <c r="D109" s="225"/>
      <c r="E109" s="226"/>
      <c r="F109" s="226"/>
      <c r="G109" s="226"/>
      <c r="H109" s="227"/>
    </row>
    <row r="110" spans="1:11" ht="15.75" thickBot="1" x14ac:dyDescent="0.3">
      <c r="A110" s="224"/>
      <c r="B110" s="222"/>
      <c r="C110" s="250"/>
      <c r="D110" s="228"/>
      <c r="E110" s="229"/>
      <c r="F110" s="229"/>
      <c r="G110" s="229"/>
      <c r="H110" s="230"/>
    </row>
    <row r="111" spans="1:11" ht="7.5" customHeight="1" thickBot="1" x14ac:dyDescent="0.3">
      <c r="A111" s="237"/>
      <c r="B111" s="238"/>
      <c r="C111" s="238"/>
      <c r="D111" s="238"/>
      <c r="E111" s="238"/>
      <c r="F111" s="238"/>
      <c r="G111" s="238"/>
      <c r="H111" s="238"/>
      <c r="I111" s="238"/>
      <c r="J111" s="238"/>
      <c r="K111" s="239"/>
    </row>
    <row r="112" spans="1:11" ht="15.75" thickBot="1" x14ac:dyDescent="0.3">
      <c r="A112" s="261" t="s">
        <v>4</v>
      </c>
      <c r="B112" s="263"/>
      <c r="C112" s="265" t="s">
        <v>5</v>
      </c>
      <c r="D112" s="267" t="s">
        <v>24</v>
      </c>
      <c r="E112" s="259" t="s">
        <v>26</v>
      </c>
      <c r="F112" s="269" t="s">
        <v>25</v>
      </c>
      <c r="G112" s="271" t="s">
        <v>6</v>
      </c>
      <c r="H112" s="273" t="s">
        <v>7</v>
      </c>
      <c r="J112" s="255" t="s">
        <v>53</v>
      </c>
      <c r="K112" s="256"/>
    </row>
    <row r="113" spans="1:10" ht="15.75" thickBot="1" x14ac:dyDescent="0.3">
      <c r="A113" s="262"/>
      <c r="B113" s="264"/>
      <c r="C113" s="266"/>
      <c r="D113" s="268"/>
      <c r="E113" s="260"/>
      <c r="F113" s="270"/>
      <c r="G113" s="272"/>
      <c r="H113" s="274"/>
    </row>
    <row r="114" spans="1:10" ht="15" customHeight="1" x14ac:dyDescent="0.25">
      <c r="A114" s="291" t="s">
        <v>53</v>
      </c>
      <c r="B114" s="291"/>
      <c r="C114" s="118" t="s">
        <v>39</v>
      </c>
      <c r="D114" s="58"/>
      <c r="E114" s="58"/>
      <c r="F114" s="58"/>
      <c r="G114" s="58"/>
      <c r="H114" s="59"/>
    </row>
    <row r="115" spans="1:10" ht="15" customHeight="1" x14ac:dyDescent="0.25">
      <c r="A115" s="292"/>
      <c r="B115" s="292"/>
      <c r="C115" s="119" t="s">
        <v>37</v>
      </c>
      <c r="D115" s="1"/>
      <c r="E115" s="1"/>
      <c r="F115" s="1"/>
      <c r="G115" s="1"/>
      <c r="H115" s="15"/>
    </row>
    <row r="116" spans="1:10" ht="15" customHeight="1" x14ac:dyDescent="0.25">
      <c r="A116" s="292"/>
      <c r="B116" s="292"/>
      <c r="C116" s="119" t="s">
        <v>66</v>
      </c>
      <c r="D116" s="1"/>
      <c r="E116" s="1"/>
      <c r="F116" s="1"/>
      <c r="G116" s="1"/>
      <c r="H116" s="15"/>
    </row>
    <row r="117" spans="1:10" ht="15" customHeight="1" thickBot="1" x14ac:dyDescent="0.3">
      <c r="A117" s="292"/>
      <c r="B117" s="292"/>
      <c r="C117" s="119" t="s">
        <v>33</v>
      </c>
      <c r="D117" s="1"/>
      <c r="E117" s="1"/>
      <c r="F117" s="1"/>
      <c r="G117" s="1"/>
      <c r="H117" s="16"/>
    </row>
    <row r="118" spans="1:10" ht="15" customHeight="1" thickBot="1" x14ac:dyDescent="0.3">
      <c r="A118" s="292"/>
      <c r="B118" s="292"/>
      <c r="C118" s="119" t="s">
        <v>71</v>
      </c>
      <c r="D118" s="1"/>
      <c r="E118" s="1"/>
      <c r="F118" s="1"/>
      <c r="G118" s="1"/>
      <c r="H118" s="16"/>
      <c r="J118" s="165" t="s">
        <v>96</v>
      </c>
    </row>
    <row r="119" spans="1:10" ht="15" customHeight="1" thickBot="1" x14ac:dyDescent="0.3">
      <c r="A119" s="292"/>
      <c r="B119" s="292"/>
      <c r="C119" s="119" t="s">
        <v>73</v>
      </c>
      <c r="D119" s="1"/>
      <c r="E119" s="1"/>
      <c r="F119" s="1"/>
      <c r="G119" s="1"/>
      <c r="H119" s="16"/>
      <c r="J119" s="166" t="s">
        <v>98</v>
      </c>
    </row>
    <row r="120" spans="1:10" ht="15" customHeight="1" thickBot="1" x14ac:dyDescent="0.3">
      <c r="A120" s="292"/>
      <c r="B120" s="292"/>
      <c r="C120" s="119" t="s">
        <v>38</v>
      </c>
      <c r="D120" s="1"/>
      <c r="E120" s="1"/>
      <c r="F120" s="1"/>
      <c r="G120" s="1"/>
      <c r="H120" s="16"/>
      <c r="J120" s="166" t="s">
        <v>100</v>
      </c>
    </row>
    <row r="121" spans="1:10" ht="15" customHeight="1" x14ac:dyDescent="0.25">
      <c r="A121" s="292"/>
      <c r="B121" s="292"/>
      <c r="C121" s="119" t="s">
        <v>68</v>
      </c>
      <c r="D121" s="1"/>
      <c r="E121" s="1"/>
      <c r="F121" s="1"/>
      <c r="G121" s="1"/>
      <c r="H121" s="16"/>
    </row>
    <row r="122" spans="1:10" ht="15" customHeight="1" x14ac:dyDescent="0.25">
      <c r="A122" s="292"/>
      <c r="B122" s="292"/>
      <c r="C122" s="119" t="s">
        <v>72</v>
      </c>
      <c r="D122" s="1"/>
      <c r="E122" s="1"/>
      <c r="F122" s="1"/>
      <c r="G122" s="1"/>
      <c r="H122" s="16"/>
    </row>
    <row r="123" spans="1:10" ht="15.75" customHeight="1" x14ac:dyDescent="0.25">
      <c r="A123" s="292"/>
      <c r="B123" s="292"/>
      <c r="C123" s="119" t="s">
        <v>69</v>
      </c>
      <c r="D123" s="1"/>
      <c r="E123" s="1"/>
      <c r="F123" s="1"/>
      <c r="G123" s="1"/>
      <c r="H123" s="16"/>
    </row>
    <row r="124" spans="1:10" ht="15.75" thickBot="1" x14ac:dyDescent="0.3">
      <c r="A124" s="293"/>
      <c r="B124" s="293"/>
      <c r="C124" s="117" t="s">
        <v>70</v>
      </c>
      <c r="D124" s="17"/>
      <c r="E124" s="17"/>
      <c r="F124" s="17"/>
      <c r="G124" s="17"/>
      <c r="H124" s="18"/>
    </row>
    <row r="125" spans="1:10" ht="15.75" thickBot="1" x14ac:dyDescent="0.3">
      <c r="A125" s="219" t="s">
        <v>9</v>
      </c>
      <c r="B125" s="220"/>
      <c r="C125" s="217" t="s">
        <v>58</v>
      </c>
      <c r="D125" s="217"/>
      <c r="E125" s="217"/>
      <c r="F125" s="217"/>
      <c r="G125" s="217"/>
      <c r="H125" s="218"/>
    </row>
    <row r="126" spans="1:10" x14ac:dyDescent="0.25">
      <c r="A126" s="99" t="s">
        <v>10</v>
      </c>
      <c r="B126" s="102">
        <f>D114*B199+
D115*B200+
D116*B201+
D117*B202+
D118*B203+
D119*B204+
D120*B205+
D121*B206+
D122*B207+
D123*B208+
D124*B209</f>
        <v>0</v>
      </c>
      <c r="C126" s="96" t="s">
        <v>42</v>
      </c>
      <c r="D126" s="57"/>
      <c r="E126" s="58"/>
      <c r="F126" s="58"/>
      <c r="G126" s="58"/>
      <c r="H126" s="59"/>
    </row>
    <row r="127" spans="1:10" x14ac:dyDescent="0.25">
      <c r="A127" s="100" t="s">
        <v>41</v>
      </c>
      <c r="B127" s="103">
        <f>E114*B210+
E115*B211+
E116*B212+
E117*B213+
E118*B214+
E119*B215+
E120*B216+
E121*B217+
E122*B218+
E123*B219+
E124*B220</f>
        <v>0</v>
      </c>
      <c r="C127" s="97" t="s">
        <v>34</v>
      </c>
      <c r="D127" s="52"/>
      <c r="E127" s="1"/>
      <c r="F127" s="1"/>
      <c r="G127" s="1"/>
      <c r="H127" s="16"/>
    </row>
    <row r="128" spans="1:10" x14ac:dyDescent="0.25">
      <c r="A128" s="100" t="s">
        <v>11</v>
      </c>
      <c r="B128" s="103">
        <f>F114*B221+
F115*B222+
F116*B223+
F117*B224+
F118*B225+
F119*B226+
F120*B227+
F121*B228+
F122*B229+
F123*B230+
F124*B231</f>
        <v>0</v>
      </c>
      <c r="C128" s="97" t="s">
        <v>35</v>
      </c>
      <c r="D128" s="61"/>
      <c r="E128" s="2"/>
      <c r="F128" s="2"/>
      <c r="G128" s="2"/>
      <c r="H128" s="62"/>
    </row>
    <row r="129" spans="1:11" ht="15.75" thickBot="1" x14ac:dyDescent="0.3">
      <c r="A129" s="101" t="s">
        <v>13</v>
      </c>
      <c r="B129" s="104">
        <f>G114*B232+
G115*B233+
G116*B234+
G117*B235+
G118*B236+
G119*B217+
G120*B238+
G121*B239+
G122*B240+
G123*B241+
G124*B242</f>
        <v>0</v>
      </c>
      <c r="C129" s="98" t="s">
        <v>65</v>
      </c>
      <c r="D129" s="61"/>
      <c r="E129" s="2"/>
      <c r="F129" s="2"/>
      <c r="G129" s="2"/>
      <c r="H129" s="62"/>
    </row>
    <row r="130" spans="1:11" ht="15.75" thickBot="1" x14ac:dyDescent="0.3">
      <c r="A130" s="326" t="s">
        <v>14</v>
      </c>
      <c r="B130" s="325">
        <f>SUM(B126:B129)+
SUM(D126:G126)*B244+
SUM(D127:G127)*B245+
SUM(D128:G128)*B246+
SUM(D129:G129)*B247</f>
        <v>0</v>
      </c>
      <c r="C130" s="242" t="s">
        <v>45</v>
      </c>
      <c r="D130" s="243"/>
      <c r="E130" s="243"/>
      <c r="F130" s="243"/>
      <c r="G130" s="243"/>
      <c r="H130" s="244"/>
    </row>
    <row r="131" spans="1:11" ht="15.75" thickBot="1" x14ac:dyDescent="0.3">
      <c r="A131" s="257"/>
      <c r="B131" s="221"/>
      <c r="C131" s="63" t="s">
        <v>47</v>
      </c>
      <c r="D131" s="66"/>
      <c r="E131" s="67" t="s">
        <v>46</v>
      </c>
      <c r="F131" s="68"/>
      <c r="G131" s="66"/>
      <c r="H131" s="245"/>
    </row>
    <row r="132" spans="1:11" ht="15.75" thickBot="1" x14ac:dyDescent="0.3">
      <c r="A132" s="257"/>
      <c r="B132" s="221"/>
      <c r="C132" s="64" t="s">
        <v>48</v>
      </c>
      <c r="D132" s="65"/>
      <c r="E132" s="69" t="s">
        <v>44</v>
      </c>
      <c r="F132" s="70"/>
      <c r="G132" s="65"/>
      <c r="H132" s="245"/>
    </row>
    <row r="133" spans="1:11" ht="15.75" thickBot="1" x14ac:dyDescent="0.3">
      <c r="A133" s="257"/>
      <c r="B133" s="221"/>
      <c r="C133" s="246" t="s">
        <v>49</v>
      </c>
      <c r="D133" s="247"/>
      <c r="E133" s="247"/>
      <c r="F133" s="247"/>
      <c r="G133" s="247"/>
      <c r="H133" s="248"/>
    </row>
    <row r="134" spans="1:11" x14ac:dyDescent="0.25">
      <c r="A134" s="257"/>
      <c r="B134" s="221"/>
      <c r="C134" s="249" t="s">
        <v>43</v>
      </c>
      <c r="D134" s="225"/>
      <c r="E134" s="226"/>
      <c r="F134" s="226"/>
      <c r="G134" s="226"/>
      <c r="H134" s="227"/>
    </row>
    <row r="135" spans="1:11" ht="15.75" thickBot="1" x14ac:dyDescent="0.3">
      <c r="A135" s="258"/>
      <c r="B135" s="222"/>
      <c r="C135" s="250"/>
      <c r="D135" s="228"/>
      <c r="E135" s="229"/>
      <c r="F135" s="229"/>
      <c r="G135" s="229"/>
      <c r="H135" s="230"/>
    </row>
    <row r="136" spans="1:11" ht="7.5" customHeight="1" thickBot="1" x14ac:dyDescent="0.3">
      <c r="A136" s="237"/>
      <c r="B136" s="238"/>
      <c r="C136" s="238"/>
      <c r="D136" s="238"/>
      <c r="E136" s="238"/>
      <c r="F136" s="238"/>
      <c r="G136" s="238"/>
      <c r="H136" s="238"/>
      <c r="I136" s="238"/>
      <c r="J136" s="238"/>
      <c r="K136" s="239"/>
    </row>
    <row r="137" spans="1:11" ht="16.5" thickBot="1" x14ac:dyDescent="0.3">
      <c r="A137" s="261" t="s">
        <v>4</v>
      </c>
      <c r="B137" s="263"/>
      <c r="C137" s="265" t="s">
        <v>5</v>
      </c>
      <c r="D137" s="267" t="s">
        <v>24</v>
      </c>
      <c r="E137" s="259" t="s">
        <v>26</v>
      </c>
      <c r="F137" s="269" t="s">
        <v>25</v>
      </c>
      <c r="G137" s="271" t="s">
        <v>6</v>
      </c>
      <c r="H137" s="273" t="s">
        <v>7</v>
      </c>
      <c r="J137" s="240" t="s">
        <v>54</v>
      </c>
      <c r="K137" s="241"/>
    </row>
    <row r="138" spans="1:11" ht="15.75" thickBot="1" x14ac:dyDescent="0.3">
      <c r="A138" s="262"/>
      <c r="B138" s="264"/>
      <c r="C138" s="266"/>
      <c r="D138" s="268"/>
      <c r="E138" s="260"/>
      <c r="F138" s="270"/>
      <c r="G138" s="272"/>
      <c r="H138" s="274"/>
    </row>
    <row r="139" spans="1:11" ht="15" customHeight="1" x14ac:dyDescent="0.25">
      <c r="A139" s="291" t="s">
        <v>54</v>
      </c>
      <c r="B139" s="291"/>
      <c r="C139" s="118" t="s">
        <v>39</v>
      </c>
      <c r="D139" s="58"/>
      <c r="E139" s="58"/>
      <c r="F139" s="58"/>
      <c r="G139" s="58"/>
      <c r="H139" s="59"/>
    </row>
    <row r="140" spans="1:11" ht="15" customHeight="1" x14ac:dyDescent="0.25">
      <c r="A140" s="292"/>
      <c r="B140" s="292"/>
      <c r="C140" s="119" t="s">
        <v>37</v>
      </c>
      <c r="D140" s="1"/>
      <c r="E140" s="1"/>
      <c r="F140" s="1"/>
      <c r="G140" s="1"/>
      <c r="H140" s="15"/>
    </row>
    <row r="141" spans="1:11" ht="15" customHeight="1" thickBot="1" x14ac:dyDescent="0.3">
      <c r="A141" s="292"/>
      <c r="B141" s="292"/>
      <c r="C141" s="119" t="s">
        <v>66</v>
      </c>
      <c r="D141" s="1"/>
      <c r="E141" s="1"/>
      <c r="F141" s="1"/>
      <c r="G141" s="1"/>
      <c r="H141" s="15"/>
    </row>
    <row r="142" spans="1:11" ht="15" customHeight="1" thickBot="1" x14ac:dyDescent="0.3">
      <c r="A142" s="292"/>
      <c r="B142" s="292"/>
      <c r="C142" s="119" t="s">
        <v>33</v>
      </c>
      <c r="D142" s="1"/>
      <c r="E142" s="1"/>
      <c r="F142" s="1"/>
      <c r="G142" s="1"/>
      <c r="H142" s="16"/>
      <c r="J142" s="165" t="s">
        <v>96</v>
      </c>
    </row>
    <row r="143" spans="1:11" ht="15" customHeight="1" thickBot="1" x14ac:dyDescent="0.3">
      <c r="A143" s="292"/>
      <c r="B143" s="292"/>
      <c r="C143" s="119" t="s">
        <v>71</v>
      </c>
      <c r="D143" s="1"/>
      <c r="E143" s="1"/>
      <c r="F143" s="1"/>
      <c r="G143" s="1"/>
      <c r="H143" s="16"/>
      <c r="J143" s="166" t="s">
        <v>98</v>
      </c>
    </row>
    <row r="144" spans="1:11" ht="15" customHeight="1" thickBot="1" x14ac:dyDescent="0.3">
      <c r="A144" s="292"/>
      <c r="B144" s="292"/>
      <c r="C144" s="119" t="s">
        <v>73</v>
      </c>
      <c r="D144" s="1"/>
      <c r="E144" s="1"/>
      <c r="F144" s="1"/>
      <c r="G144" s="1"/>
      <c r="H144" s="16"/>
      <c r="J144" s="166" t="s">
        <v>100</v>
      </c>
    </row>
    <row r="145" spans="1:8" ht="15" customHeight="1" x14ac:dyDescent="0.25">
      <c r="A145" s="292"/>
      <c r="B145" s="292"/>
      <c r="C145" s="119" t="s">
        <v>38</v>
      </c>
      <c r="D145" s="1"/>
      <c r="E145" s="1"/>
      <c r="F145" s="1"/>
      <c r="G145" s="1"/>
      <c r="H145" s="16"/>
    </row>
    <row r="146" spans="1:8" ht="15" customHeight="1" x14ac:dyDescent="0.25">
      <c r="A146" s="292"/>
      <c r="B146" s="292"/>
      <c r="C146" s="119" t="s">
        <v>68</v>
      </c>
      <c r="D146" s="1"/>
      <c r="E146" s="1"/>
      <c r="F146" s="1"/>
      <c r="G146" s="1"/>
      <c r="H146" s="16"/>
    </row>
    <row r="147" spans="1:8" ht="15" customHeight="1" x14ac:dyDescent="0.25">
      <c r="A147" s="292"/>
      <c r="B147" s="292"/>
      <c r="C147" s="119" t="s">
        <v>72</v>
      </c>
      <c r="D147" s="1"/>
      <c r="E147" s="1"/>
      <c r="F147" s="1"/>
      <c r="G147" s="1"/>
      <c r="H147" s="16"/>
    </row>
    <row r="148" spans="1:8" ht="15.75" customHeight="1" x14ac:dyDescent="0.25">
      <c r="A148" s="292"/>
      <c r="B148" s="292"/>
      <c r="C148" s="119" t="s">
        <v>69</v>
      </c>
      <c r="D148" s="1"/>
      <c r="E148" s="1"/>
      <c r="F148" s="1"/>
      <c r="G148" s="1"/>
      <c r="H148" s="16"/>
    </row>
    <row r="149" spans="1:8" ht="15.75" thickBot="1" x14ac:dyDescent="0.3">
      <c r="A149" s="293"/>
      <c r="B149" s="293"/>
      <c r="C149" s="117" t="s">
        <v>70</v>
      </c>
      <c r="D149" s="17"/>
      <c r="E149" s="17"/>
      <c r="F149" s="17"/>
      <c r="G149" s="17"/>
      <c r="H149" s="18"/>
    </row>
    <row r="150" spans="1:8" ht="15.75" thickBot="1" x14ac:dyDescent="0.3">
      <c r="A150" s="219" t="s">
        <v>9</v>
      </c>
      <c r="B150" s="220"/>
      <c r="C150" s="217" t="s">
        <v>58</v>
      </c>
      <c r="D150" s="217"/>
      <c r="E150" s="217"/>
      <c r="F150" s="217"/>
      <c r="G150" s="217"/>
      <c r="H150" s="218"/>
    </row>
    <row r="151" spans="1:8" x14ac:dyDescent="0.25">
      <c r="A151" s="99" t="s">
        <v>10</v>
      </c>
      <c r="B151" s="102">
        <f>D139*B199+
D140*B200+
D141*B201+
D142*B202+
D143*B203+
D144*B204+
D145*B205+
D146*B206+
D147*B207+
D148*B208+
D149*B209</f>
        <v>0</v>
      </c>
      <c r="C151" s="96" t="s">
        <v>42</v>
      </c>
      <c r="D151" s="57"/>
      <c r="E151" s="58"/>
      <c r="F151" s="58"/>
      <c r="G151" s="58"/>
      <c r="H151" s="59"/>
    </row>
    <row r="152" spans="1:8" x14ac:dyDescent="0.25">
      <c r="A152" s="100" t="s">
        <v>41</v>
      </c>
      <c r="B152" s="103">
        <f>E139*B210+
E140*B211+
E141*B212+
E142*B213+
E143*B214+
E144*B215+
E145*B216+
E146*B217+
E147*B218+
E148*B219+
E149*B220</f>
        <v>0</v>
      </c>
      <c r="C152" s="97" t="s">
        <v>34</v>
      </c>
      <c r="D152" s="52"/>
      <c r="E152" s="1"/>
      <c r="F152" s="1"/>
      <c r="G152" s="1"/>
      <c r="H152" s="16"/>
    </row>
    <row r="153" spans="1:8" x14ac:dyDescent="0.25">
      <c r="A153" s="100" t="s">
        <v>11</v>
      </c>
      <c r="B153" s="103">
        <f>F139*B221+
F140*B222+
F141*B223+
F142*B224+
F143*B225+
F144*B226+
F145*B227+
F146*B228+
F147*B229+
F148*B230+
F149*B231</f>
        <v>0</v>
      </c>
      <c r="C153" s="97" t="s">
        <v>35</v>
      </c>
      <c r="D153" s="61"/>
      <c r="E153" s="2"/>
      <c r="F153" s="2"/>
      <c r="G153" s="2"/>
      <c r="H153" s="62"/>
    </row>
    <row r="154" spans="1:8" ht="15.75" thickBot="1" x14ac:dyDescent="0.3">
      <c r="A154" s="101" t="s">
        <v>13</v>
      </c>
      <c r="B154" s="104">
        <f>G139*B232+
G140*B233+
G141*B234+
G142*B235+
G143*B236+
G144*B217+
G145*B238+
G146*B239+
G147*B240+
G148*B241+
G149*B242</f>
        <v>0</v>
      </c>
      <c r="C154" s="98" t="s">
        <v>65</v>
      </c>
      <c r="D154" s="61"/>
      <c r="E154" s="2"/>
      <c r="F154" s="2"/>
      <c r="G154" s="2"/>
      <c r="H154" s="62"/>
    </row>
    <row r="155" spans="1:8" ht="15.75" thickBot="1" x14ac:dyDescent="0.3">
      <c r="A155" s="223" t="s">
        <v>14</v>
      </c>
      <c r="B155" s="221">
        <f>SUM(B151:B154)+
SUM(D151:G151)*B244+
SUM(D152:G152)*B245+
SUM(D153:G153)*B246+
SUM(D154:G154)*B247</f>
        <v>0</v>
      </c>
      <c r="C155" s="242" t="s">
        <v>45</v>
      </c>
      <c r="D155" s="243"/>
      <c r="E155" s="243"/>
      <c r="F155" s="243"/>
      <c r="G155" s="243"/>
      <c r="H155" s="244"/>
    </row>
    <row r="156" spans="1:8" ht="15.75" thickBot="1" x14ac:dyDescent="0.3">
      <c r="A156" s="223"/>
      <c r="B156" s="221"/>
      <c r="C156" s="63" t="s">
        <v>47</v>
      </c>
      <c r="D156" s="66"/>
      <c r="E156" s="67" t="s">
        <v>46</v>
      </c>
      <c r="F156" s="68"/>
      <c r="G156" s="66"/>
      <c r="H156" s="245"/>
    </row>
    <row r="157" spans="1:8" ht="15.75" thickBot="1" x14ac:dyDescent="0.3">
      <c r="A157" s="223"/>
      <c r="B157" s="221"/>
      <c r="C157" s="64" t="s">
        <v>48</v>
      </c>
      <c r="D157" s="65"/>
      <c r="E157" s="69" t="s">
        <v>44</v>
      </c>
      <c r="F157" s="70"/>
      <c r="G157" s="65"/>
      <c r="H157" s="245"/>
    </row>
    <row r="158" spans="1:8" ht="15.75" thickBot="1" x14ac:dyDescent="0.3">
      <c r="A158" s="223"/>
      <c r="B158" s="221"/>
      <c r="C158" s="246" t="s">
        <v>49</v>
      </c>
      <c r="D158" s="247"/>
      <c r="E158" s="247"/>
      <c r="F158" s="247"/>
      <c r="G158" s="247"/>
      <c r="H158" s="248"/>
    </row>
    <row r="159" spans="1:8" x14ac:dyDescent="0.25">
      <c r="A159" s="223"/>
      <c r="B159" s="221"/>
      <c r="C159" s="249" t="s">
        <v>43</v>
      </c>
      <c r="D159" s="225"/>
      <c r="E159" s="226"/>
      <c r="F159" s="226"/>
      <c r="G159" s="226"/>
      <c r="H159" s="227"/>
    </row>
    <row r="160" spans="1:8" ht="15.75" thickBot="1" x14ac:dyDescent="0.3">
      <c r="A160" s="224"/>
      <c r="B160" s="222"/>
      <c r="C160" s="250"/>
      <c r="D160" s="228"/>
      <c r="E160" s="229"/>
      <c r="F160" s="229"/>
      <c r="G160" s="229"/>
      <c r="H160" s="230"/>
    </row>
    <row r="161" spans="1:11" ht="7.5" customHeight="1" thickBot="1" x14ac:dyDescent="0.3">
      <c r="A161" s="237"/>
      <c r="B161" s="238"/>
      <c r="C161" s="238"/>
      <c r="D161" s="238"/>
      <c r="E161" s="238"/>
      <c r="F161" s="238"/>
      <c r="G161" s="238"/>
      <c r="H161" s="238"/>
      <c r="I161" s="238"/>
      <c r="J161" s="238"/>
      <c r="K161" s="239"/>
    </row>
    <row r="162" spans="1:11" ht="16.5" thickBot="1" x14ac:dyDescent="0.3">
      <c r="A162" s="261" t="s">
        <v>4</v>
      </c>
      <c r="B162" s="263"/>
      <c r="C162" s="265" t="s">
        <v>5</v>
      </c>
      <c r="D162" s="267" t="s">
        <v>24</v>
      </c>
      <c r="E162" s="259" t="s">
        <v>26</v>
      </c>
      <c r="F162" s="269" t="s">
        <v>25</v>
      </c>
      <c r="G162" s="271" t="s">
        <v>6</v>
      </c>
      <c r="H162" s="273" t="s">
        <v>7</v>
      </c>
      <c r="J162" s="240" t="s">
        <v>55</v>
      </c>
      <c r="K162" s="241"/>
    </row>
    <row r="163" spans="1:11" ht="15.75" thickBot="1" x14ac:dyDescent="0.3">
      <c r="A163" s="262"/>
      <c r="B163" s="264"/>
      <c r="C163" s="266"/>
      <c r="D163" s="268"/>
      <c r="E163" s="260"/>
      <c r="F163" s="270"/>
      <c r="G163" s="272"/>
      <c r="H163" s="274"/>
    </row>
    <row r="164" spans="1:11" ht="15" customHeight="1" x14ac:dyDescent="0.25">
      <c r="A164" s="291" t="s">
        <v>55</v>
      </c>
      <c r="B164" s="291"/>
      <c r="C164" s="118" t="s">
        <v>39</v>
      </c>
      <c r="D164" s="58"/>
      <c r="E164" s="58"/>
      <c r="F164" s="58"/>
      <c r="G164" s="58"/>
      <c r="H164" s="59"/>
    </row>
    <row r="165" spans="1:11" ht="15" customHeight="1" x14ac:dyDescent="0.25">
      <c r="A165" s="292"/>
      <c r="B165" s="292"/>
      <c r="C165" s="119" t="s">
        <v>37</v>
      </c>
      <c r="D165" s="1"/>
      <c r="E165" s="1"/>
      <c r="F165" s="1"/>
      <c r="G165" s="1"/>
      <c r="H165" s="15"/>
    </row>
    <row r="166" spans="1:11" ht="15" customHeight="1" x14ac:dyDescent="0.25">
      <c r="A166" s="292"/>
      <c r="B166" s="292"/>
      <c r="C166" s="119" t="s">
        <v>66</v>
      </c>
      <c r="D166" s="1"/>
      <c r="E166" s="1"/>
      <c r="F166" s="1"/>
      <c r="G166" s="1"/>
      <c r="H166" s="15"/>
    </row>
    <row r="167" spans="1:11" ht="15" customHeight="1" x14ac:dyDescent="0.25">
      <c r="A167" s="292"/>
      <c r="B167" s="292"/>
      <c r="C167" s="119" t="s">
        <v>33</v>
      </c>
      <c r="D167" s="1"/>
      <c r="E167" s="1"/>
      <c r="F167" s="1"/>
      <c r="G167" s="1"/>
      <c r="H167" s="16"/>
    </row>
    <row r="168" spans="1:11" ht="15" customHeight="1" x14ac:dyDescent="0.25">
      <c r="A168" s="292"/>
      <c r="B168" s="292"/>
      <c r="C168" s="119" t="s">
        <v>71</v>
      </c>
      <c r="D168" s="1"/>
      <c r="E168" s="1"/>
      <c r="F168" s="1"/>
      <c r="G168" s="1"/>
      <c r="H168" s="16"/>
    </row>
    <row r="169" spans="1:11" ht="15" customHeight="1" x14ac:dyDescent="0.25">
      <c r="A169" s="292"/>
      <c r="B169" s="292"/>
      <c r="C169" s="119" t="s">
        <v>73</v>
      </c>
      <c r="D169" s="1"/>
      <c r="E169" s="1"/>
      <c r="F169" s="1"/>
      <c r="G169" s="1"/>
      <c r="H169" s="16"/>
    </row>
    <row r="170" spans="1:11" ht="15" customHeight="1" x14ac:dyDescent="0.25">
      <c r="A170" s="292"/>
      <c r="B170" s="292"/>
      <c r="C170" s="119" t="s">
        <v>38</v>
      </c>
      <c r="D170" s="1"/>
      <c r="E170" s="1"/>
      <c r="F170" s="1"/>
      <c r="G170" s="1"/>
      <c r="H170" s="16"/>
    </row>
    <row r="171" spans="1:11" ht="15" customHeight="1" x14ac:dyDescent="0.25">
      <c r="A171" s="292"/>
      <c r="B171" s="292"/>
      <c r="C171" s="119" t="s">
        <v>68</v>
      </c>
      <c r="D171" s="1"/>
      <c r="E171" s="1"/>
      <c r="F171" s="1"/>
      <c r="G171" s="1"/>
      <c r="H171" s="16"/>
    </row>
    <row r="172" spans="1:11" ht="15" customHeight="1" x14ac:dyDescent="0.25">
      <c r="A172" s="292"/>
      <c r="B172" s="292"/>
      <c r="C172" s="119" t="s">
        <v>72</v>
      </c>
      <c r="D172" s="1"/>
      <c r="E172" s="1"/>
      <c r="F172" s="1"/>
      <c r="G172" s="1"/>
      <c r="H172" s="16"/>
    </row>
    <row r="173" spans="1:11" ht="15.75" customHeight="1" thickBot="1" x14ac:dyDescent="0.3">
      <c r="A173" s="292"/>
      <c r="B173" s="292"/>
      <c r="C173" s="119" t="s">
        <v>69</v>
      </c>
      <c r="D173" s="1"/>
      <c r="E173" s="1"/>
      <c r="F173" s="1"/>
      <c r="G173" s="1"/>
      <c r="H173" s="16"/>
    </row>
    <row r="174" spans="1:11" ht="15.75" customHeight="1" thickBot="1" x14ac:dyDescent="0.3">
      <c r="A174" s="293"/>
      <c r="B174" s="293"/>
      <c r="C174" s="117" t="s">
        <v>70</v>
      </c>
      <c r="D174" s="17"/>
      <c r="E174" s="17"/>
      <c r="F174" s="17"/>
      <c r="G174" s="17"/>
      <c r="H174" s="18"/>
      <c r="J174" s="165" t="s">
        <v>96</v>
      </c>
    </row>
    <row r="175" spans="1:11" ht="15.75" customHeight="1" thickBot="1" x14ac:dyDescent="0.3">
      <c r="A175" s="219" t="s">
        <v>9</v>
      </c>
      <c r="B175" s="220"/>
      <c r="C175" s="217" t="s">
        <v>58</v>
      </c>
      <c r="D175" s="217"/>
      <c r="E175" s="217"/>
      <c r="F175" s="217"/>
      <c r="G175" s="217"/>
      <c r="H175" s="218"/>
      <c r="J175" s="166" t="s">
        <v>98</v>
      </c>
    </row>
    <row r="176" spans="1:11" ht="15.75" customHeight="1" thickBot="1" x14ac:dyDescent="0.3">
      <c r="A176" s="99" t="s">
        <v>10</v>
      </c>
      <c r="B176" s="102">
        <f>D164*B199+
D165*B200+
D166*B201+
D167*B202+
D168*B203+
D169*B204+
D170*B205+
D171*B206+
D172*B207+
D173*B208+
D174*B209</f>
        <v>0</v>
      </c>
      <c r="C176" s="96" t="s">
        <v>42</v>
      </c>
      <c r="D176" s="57"/>
      <c r="E176" s="58"/>
      <c r="F176" s="58"/>
      <c r="G176" s="58"/>
      <c r="H176" s="59"/>
      <c r="J176" s="166" t="s">
        <v>100</v>
      </c>
    </row>
    <row r="177" spans="1:8" x14ac:dyDescent="0.25">
      <c r="A177" s="100" t="s">
        <v>41</v>
      </c>
      <c r="B177" s="103">
        <f>E164*B210+
E165*B211+
E166*B212+
E167*B213+
E168*B214+
E169*B215+
E170*B216+
E171*B217+
E172*B218+
E173*B219+
E174*B220</f>
        <v>0</v>
      </c>
      <c r="C177" s="97" t="s">
        <v>34</v>
      </c>
      <c r="D177" s="52"/>
      <c r="E177" s="1"/>
      <c r="F177" s="1"/>
      <c r="G177" s="1"/>
      <c r="H177" s="16"/>
    </row>
    <row r="178" spans="1:8" x14ac:dyDescent="0.25">
      <c r="A178" s="100" t="s">
        <v>11</v>
      </c>
      <c r="B178" s="103">
        <f>F164*B221+
F165*B222+
F166*B223+
F167*B224+
F168*B225+
F169*B226+
F170*B227+
F171*B228+
F172*B229+
F173*B230+
F174*B231</f>
        <v>0</v>
      </c>
      <c r="C178" s="97" t="s">
        <v>35</v>
      </c>
      <c r="D178" s="61"/>
      <c r="E178" s="2"/>
      <c r="F178" s="2"/>
      <c r="G178" s="2"/>
      <c r="H178" s="62"/>
    </row>
    <row r="179" spans="1:8" ht="15.75" thickBot="1" x14ac:dyDescent="0.3">
      <c r="A179" s="101" t="s">
        <v>13</v>
      </c>
      <c r="B179" s="104">
        <f>G14*B232+
G164*B232+
G165*B233+
G166*B234+
G167*B235+
G168*B236+
G169*B217+
G170*B238+
G171*B239+
G172*B240+
G173*B241+
G174*B242</f>
        <v>0</v>
      </c>
      <c r="C179" s="98" t="s">
        <v>65</v>
      </c>
      <c r="D179" s="61"/>
      <c r="E179" s="2"/>
      <c r="F179" s="2"/>
      <c r="G179" s="2"/>
      <c r="H179" s="62"/>
    </row>
    <row r="180" spans="1:8" ht="15.75" thickBot="1" x14ac:dyDescent="0.3">
      <c r="A180" s="223" t="s">
        <v>14</v>
      </c>
      <c r="B180" s="221">
        <f>SUM(B176:B179)+
SUM(D176:G176)*B244+
SUM(D177:G177)*B245+
SUM(D178:G178)*B246+
SUM(D179:G179)*B247</f>
        <v>0</v>
      </c>
      <c r="C180" s="242" t="s">
        <v>45</v>
      </c>
      <c r="D180" s="243"/>
      <c r="E180" s="243"/>
      <c r="F180" s="243"/>
      <c r="G180" s="243"/>
      <c r="H180" s="244"/>
    </row>
    <row r="181" spans="1:8" ht="15.75" thickBot="1" x14ac:dyDescent="0.3">
      <c r="A181" s="223"/>
      <c r="B181" s="221"/>
      <c r="C181" s="63" t="s">
        <v>47</v>
      </c>
      <c r="D181" s="66"/>
      <c r="E181" s="67" t="s">
        <v>46</v>
      </c>
      <c r="F181" s="68"/>
      <c r="G181" s="66"/>
      <c r="H181" s="245"/>
    </row>
    <row r="182" spans="1:8" ht="15.75" thickBot="1" x14ac:dyDescent="0.3">
      <c r="A182" s="223"/>
      <c r="B182" s="221"/>
      <c r="C182" s="64" t="s">
        <v>48</v>
      </c>
      <c r="D182" s="65"/>
      <c r="E182" s="69" t="s">
        <v>44</v>
      </c>
      <c r="F182" s="70"/>
      <c r="G182" s="65"/>
      <c r="H182" s="245"/>
    </row>
    <row r="183" spans="1:8" ht="15.75" thickBot="1" x14ac:dyDescent="0.3">
      <c r="A183" s="223"/>
      <c r="B183" s="221"/>
      <c r="C183" s="246" t="s">
        <v>49</v>
      </c>
      <c r="D183" s="247"/>
      <c r="E183" s="247"/>
      <c r="F183" s="247"/>
      <c r="G183" s="247"/>
      <c r="H183" s="248"/>
    </row>
    <row r="184" spans="1:8" x14ac:dyDescent="0.25">
      <c r="A184" s="223"/>
      <c r="B184" s="221"/>
      <c r="C184" s="249" t="s">
        <v>43</v>
      </c>
      <c r="D184" s="225"/>
      <c r="E184" s="226"/>
      <c r="F184" s="226"/>
      <c r="G184" s="226"/>
      <c r="H184" s="227"/>
    </row>
    <row r="185" spans="1:8" ht="15.75" thickBot="1" x14ac:dyDescent="0.3">
      <c r="A185" s="224"/>
      <c r="B185" s="222"/>
      <c r="C185" s="250"/>
      <c r="D185" s="228"/>
      <c r="E185" s="229"/>
      <c r="F185" s="229"/>
      <c r="G185" s="229"/>
      <c r="H185" s="230"/>
    </row>
    <row r="186" spans="1:8" ht="18.75" x14ac:dyDescent="0.25">
      <c r="A186" s="140"/>
      <c r="B186" s="251" t="s">
        <v>77</v>
      </c>
      <c r="C186" s="251"/>
      <c r="D186" s="251"/>
      <c r="E186" s="251"/>
      <c r="F186" s="251"/>
      <c r="G186" s="251"/>
      <c r="H186" s="251"/>
    </row>
    <row r="187" spans="1:8" x14ac:dyDescent="0.25">
      <c r="A187" s="141"/>
      <c r="B187" s="252" t="s">
        <v>78</v>
      </c>
      <c r="C187" s="252"/>
      <c r="D187" s="252"/>
      <c r="E187" s="252"/>
      <c r="F187" s="252"/>
      <c r="G187" s="252"/>
      <c r="H187" s="252"/>
    </row>
    <row r="188" spans="1:8" x14ac:dyDescent="0.25">
      <c r="A188" s="141"/>
      <c r="B188" s="253" t="s">
        <v>128</v>
      </c>
      <c r="C188" s="253"/>
      <c r="D188" s="253"/>
      <c r="E188" s="253"/>
      <c r="F188" s="253"/>
      <c r="G188" s="253"/>
      <c r="H188" s="253"/>
    </row>
    <row r="189" spans="1:8" x14ac:dyDescent="0.25">
      <c r="A189" s="141"/>
      <c r="B189" s="253" t="s">
        <v>84</v>
      </c>
      <c r="C189" s="253"/>
      <c r="D189" s="253"/>
      <c r="E189" s="253"/>
      <c r="F189" s="253"/>
      <c r="G189" s="253"/>
      <c r="H189" s="253"/>
    </row>
    <row r="190" spans="1:8" x14ac:dyDescent="0.25">
      <c r="A190" s="141"/>
      <c r="B190" s="254" t="s">
        <v>79</v>
      </c>
      <c r="C190" s="254"/>
      <c r="D190" s="254"/>
      <c r="E190" s="254"/>
      <c r="F190" s="254"/>
      <c r="G190" s="254"/>
      <c r="H190" s="254"/>
    </row>
    <row r="191" spans="1:8" x14ac:dyDescent="0.25">
      <c r="A191" s="141"/>
      <c r="B191" s="253" t="s">
        <v>80</v>
      </c>
      <c r="C191" s="253"/>
      <c r="D191" s="253"/>
      <c r="E191" s="253"/>
      <c r="F191" s="253"/>
      <c r="G191" s="253"/>
      <c r="H191" s="253"/>
    </row>
    <row r="192" spans="1:8" x14ac:dyDescent="0.25">
      <c r="A192" s="141"/>
      <c r="B192" s="253" t="s">
        <v>81</v>
      </c>
      <c r="C192" s="253"/>
      <c r="D192" s="253"/>
      <c r="E192" s="253"/>
      <c r="F192" s="253"/>
      <c r="G192" s="253"/>
      <c r="H192" s="253"/>
    </row>
    <row r="193" spans="1:11" x14ac:dyDescent="0.25">
      <c r="A193" s="141"/>
      <c r="B193" s="253" t="s">
        <v>82</v>
      </c>
      <c r="C193" s="253"/>
      <c r="D193" s="253"/>
      <c r="E193" s="253"/>
      <c r="F193" s="253"/>
      <c r="G193" s="253"/>
      <c r="H193" s="253"/>
    </row>
    <row r="194" spans="1:11" x14ac:dyDescent="0.25">
      <c r="A194" s="141"/>
      <c r="B194" s="253" t="s">
        <v>85</v>
      </c>
      <c r="C194" s="253"/>
      <c r="D194" s="253"/>
      <c r="E194" s="253"/>
      <c r="F194" s="253"/>
      <c r="G194" s="253"/>
      <c r="H194" s="253"/>
    </row>
    <row r="195" spans="1:11" x14ac:dyDescent="0.25">
      <c r="A195" s="141"/>
      <c r="B195" s="253" t="s">
        <v>83</v>
      </c>
      <c r="C195" s="253"/>
      <c r="D195" s="253"/>
      <c r="E195" s="253"/>
      <c r="F195" s="253"/>
      <c r="G195" s="253"/>
      <c r="H195" s="253"/>
    </row>
    <row r="196" spans="1:11" ht="15.75" thickBot="1" x14ac:dyDescent="0.3">
      <c r="A196" s="141"/>
      <c r="B196" s="141"/>
      <c r="C196" s="141"/>
      <c r="D196" s="141"/>
      <c r="E196" s="141"/>
      <c r="F196" s="141"/>
      <c r="G196" s="141"/>
      <c r="H196" s="141"/>
    </row>
    <row r="197" spans="1:11" x14ac:dyDescent="0.25">
      <c r="A197" s="231" t="s">
        <v>64</v>
      </c>
      <c r="B197" s="232"/>
      <c r="C197" s="232"/>
      <c r="D197" s="232"/>
      <c r="E197" s="233"/>
    </row>
    <row r="198" spans="1:11" ht="15.75" thickBot="1" x14ac:dyDescent="0.3">
      <c r="A198" s="234"/>
      <c r="B198" s="235"/>
      <c r="C198" s="235"/>
      <c r="D198" s="235"/>
      <c r="E198" s="236"/>
    </row>
    <row r="199" spans="1:11" ht="15.75" thickBot="1" x14ac:dyDescent="0.3">
      <c r="A199" s="340" t="s">
        <v>27</v>
      </c>
      <c r="B199" s="28">
        <v>14.95</v>
      </c>
      <c r="C199" s="29" t="s">
        <v>8</v>
      </c>
      <c r="D199" s="30">
        <f t="shared" ref="D199:D209" si="0">D164+D139+D114+D89+D64+D39+D14</f>
        <v>0</v>
      </c>
      <c r="E199" s="31">
        <f t="shared" ref="E199:E242" si="1">B199*D199</f>
        <v>0</v>
      </c>
      <c r="F199" s="6"/>
    </row>
    <row r="200" spans="1:11" ht="15.75" thickBot="1" x14ac:dyDescent="0.3">
      <c r="A200" s="341"/>
      <c r="B200" s="12">
        <v>5.5</v>
      </c>
      <c r="C200" s="8" t="s">
        <v>67</v>
      </c>
      <c r="D200" s="22">
        <f t="shared" si="0"/>
        <v>0</v>
      </c>
      <c r="E200" s="31">
        <f t="shared" si="1"/>
        <v>0</v>
      </c>
      <c r="F200" s="6"/>
      <c r="K200" s="142"/>
    </row>
    <row r="201" spans="1:11" ht="15.75" thickBot="1" x14ac:dyDescent="0.3">
      <c r="A201" s="341"/>
      <c r="B201" s="12">
        <v>7</v>
      </c>
      <c r="C201" s="8" t="s">
        <v>66</v>
      </c>
      <c r="D201" s="22">
        <f t="shared" si="0"/>
        <v>0</v>
      </c>
      <c r="E201" s="31">
        <f t="shared" si="1"/>
        <v>0</v>
      </c>
      <c r="F201" s="6"/>
      <c r="K201" s="144"/>
    </row>
    <row r="202" spans="1:11" ht="15.75" thickBot="1" x14ac:dyDescent="0.3">
      <c r="A202" s="341"/>
      <c r="B202" s="12">
        <v>15.95</v>
      </c>
      <c r="C202" s="8" t="s">
        <v>33</v>
      </c>
      <c r="D202" s="22">
        <f t="shared" si="0"/>
        <v>0</v>
      </c>
      <c r="E202" s="31">
        <f t="shared" si="1"/>
        <v>0</v>
      </c>
      <c r="F202" s="6"/>
      <c r="K202" s="143"/>
    </row>
    <row r="203" spans="1:11" ht="15.75" thickBot="1" x14ac:dyDescent="0.3">
      <c r="A203" s="341"/>
      <c r="B203" s="12">
        <v>14.95</v>
      </c>
      <c r="C203" s="8" t="s">
        <v>71</v>
      </c>
      <c r="D203" s="22">
        <f t="shared" si="0"/>
        <v>0</v>
      </c>
      <c r="E203" s="31">
        <f t="shared" si="1"/>
        <v>0</v>
      </c>
      <c r="F203" s="6"/>
      <c r="K203" s="145"/>
    </row>
    <row r="204" spans="1:11" ht="15.75" thickBot="1" x14ac:dyDescent="0.3">
      <c r="A204" s="341"/>
      <c r="B204" s="12">
        <v>15.95</v>
      </c>
      <c r="C204" s="8" t="s">
        <v>12</v>
      </c>
      <c r="D204" s="22">
        <f t="shared" si="0"/>
        <v>0</v>
      </c>
      <c r="E204" s="31">
        <f t="shared" si="1"/>
        <v>0</v>
      </c>
      <c r="F204" s="6"/>
      <c r="K204" s="145"/>
    </row>
    <row r="205" spans="1:11" ht="15.75" thickBot="1" x14ac:dyDescent="0.3">
      <c r="A205" s="341"/>
      <c r="B205" s="12">
        <v>5.5</v>
      </c>
      <c r="C205" s="8" t="s">
        <v>38</v>
      </c>
      <c r="D205" s="22">
        <f t="shared" si="0"/>
        <v>0</v>
      </c>
      <c r="E205" s="31">
        <f t="shared" si="1"/>
        <v>0</v>
      </c>
      <c r="F205" s="6"/>
      <c r="K205" s="143"/>
    </row>
    <row r="206" spans="1:11" ht="15.75" thickBot="1" x14ac:dyDescent="0.3">
      <c r="A206" s="341"/>
      <c r="B206" s="12">
        <v>7</v>
      </c>
      <c r="C206" s="8" t="s">
        <v>68</v>
      </c>
      <c r="D206" s="22">
        <f t="shared" si="0"/>
        <v>0</v>
      </c>
      <c r="E206" s="31">
        <f t="shared" si="1"/>
        <v>0</v>
      </c>
      <c r="F206" s="6"/>
      <c r="K206" s="143"/>
    </row>
    <row r="207" spans="1:11" ht="15.75" thickBot="1" x14ac:dyDescent="0.3">
      <c r="A207" s="341"/>
      <c r="B207" s="12">
        <v>17.95</v>
      </c>
      <c r="C207" s="8" t="s">
        <v>15</v>
      </c>
      <c r="D207" s="22">
        <f t="shared" si="0"/>
        <v>0</v>
      </c>
      <c r="E207" s="31">
        <f t="shared" si="1"/>
        <v>0</v>
      </c>
      <c r="K207" s="143"/>
    </row>
    <row r="208" spans="1:11" ht="15.75" thickBot="1" x14ac:dyDescent="0.3">
      <c r="A208" s="342"/>
      <c r="B208" s="12">
        <v>5.5</v>
      </c>
      <c r="C208" s="8" t="s">
        <v>69</v>
      </c>
      <c r="D208" s="105">
        <f t="shared" si="0"/>
        <v>0</v>
      </c>
      <c r="E208" s="31">
        <f t="shared" si="1"/>
        <v>0</v>
      </c>
      <c r="F208" s="7" t="s">
        <v>27</v>
      </c>
      <c r="K208" s="143"/>
    </row>
    <row r="209" spans="1:11" ht="15.75" thickBot="1" x14ac:dyDescent="0.3">
      <c r="A209" s="343"/>
      <c r="B209" s="32">
        <v>7</v>
      </c>
      <c r="C209" s="33" t="s">
        <v>70</v>
      </c>
      <c r="D209" s="105">
        <f t="shared" si="0"/>
        <v>0</v>
      </c>
      <c r="E209" s="31">
        <f t="shared" si="1"/>
        <v>0</v>
      </c>
      <c r="F209" s="75">
        <f>SUM(E199:E209)</f>
        <v>0</v>
      </c>
      <c r="K209" s="143"/>
    </row>
    <row r="210" spans="1:11" ht="15.75" thickBot="1" x14ac:dyDescent="0.3">
      <c r="A210" s="344" t="s">
        <v>32</v>
      </c>
      <c r="B210" s="34">
        <v>13.95</v>
      </c>
      <c r="C210" s="35" t="s">
        <v>8</v>
      </c>
      <c r="D210" s="36">
        <f t="shared" ref="D210:D220" si="2">E14+E39+E64+E89+E114+E139+E164</f>
        <v>0</v>
      </c>
      <c r="E210" s="37">
        <f t="shared" si="1"/>
        <v>0</v>
      </c>
      <c r="F210" s="6"/>
    </row>
    <row r="211" spans="1:11" ht="15.75" thickBot="1" x14ac:dyDescent="0.3">
      <c r="A211" s="345"/>
      <c r="B211" s="13">
        <v>4.5</v>
      </c>
      <c r="C211" s="9" t="s">
        <v>67</v>
      </c>
      <c r="D211" s="23">
        <f t="shared" si="2"/>
        <v>0</v>
      </c>
      <c r="E211" s="37">
        <f t="shared" si="1"/>
        <v>0</v>
      </c>
      <c r="F211" s="6"/>
    </row>
    <row r="212" spans="1:11" ht="15.75" thickBot="1" x14ac:dyDescent="0.3">
      <c r="A212" s="345"/>
      <c r="B212" s="13">
        <v>6</v>
      </c>
      <c r="C212" s="9" t="s">
        <v>66</v>
      </c>
      <c r="D212" s="23">
        <f t="shared" si="2"/>
        <v>0</v>
      </c>
      <c r="E212" s="37">
        <f t="shared" si="1"/>
        <v>0</v>
      </c>
      <c r="F212" s="6"/>
    </row>
    <row r="213" spans="1:11" ht="15.75" thickBot="1" x14ac:dyDescent="0.3">
      <c r="A213" s="345"/>
      <c r="B213" s="13">
        <v>14.95</v>
      </c>
      <c r="C213" s="9" t="s">
        <v>33</v>
      </c>
      <c r="D213" s="23">
        <f t="shared" si="2"/>
        <v>0</v>
      </c>
      <c r="E213" s="37">
        <f t="shared" si="1"/>
        <v>0</v>
      </c>
      <c r="F213" s="6"/>
    </row>
    <row r="214" spans="1:11" ht="15.75" thickBot="1" x14ac:dyDescent="0.3">
      <c r="A214" s="345"/>
      <c r="B214" s="13">
        <v>13.95</v>
      </c>
      <c r="C214" s="9" t="s">
        <v>71</v>
      </c>
      <c r="D214" s="23">
        <f t="shared" si="2"/>
        <v>0</v>
      </c>
      <c r="E214" s="37">
        <f t="shared" si="1"/>
        <v>0</v>
      </c>
      <c r="F214" s="6"/>
    </row>
    <row r="215" spans="1:11" ht="15.75" thickBot="1" x14ac:dyDescent="0.3">
      <c r="A215" s="345"/>
      <c r="B215" s="13">
        <v>14.95</v>
      </c>
      <c r="C215" s="9" t="s">
        <v>12</v>
      </c>
      <c r="D215" s="23">
        <f t="shared" si="2"/>
        <v>0</v>
      </c>
      <c r="E215" s="37">
        <f t="shared" si="1"/>
        <v>0</v>
      </c>
      <c r="F215" s="6"/>
    </row>
    <row r="216" spans="1:11" ht="15.75" thickBot="1" x14ac:dyDescent="0.3">
      <c r="A216" s="345"/>
      <c r="B216" s="13">
        <v>4.5</v>
      </c>
      <c r="C216" s="9" t="s">
        <v>38</v>
      </c>
      <c r="D216" s="23">
        <f t="shared" si="2"/>
        <v>0</v>
      </c>
      <c r="E216" s="37">
        <f t="shared" si="1"/>
        <v>0</v>
      </c>
      <c r="F216" s="6"/>
    </row>
    <row r="217" spans="1:11" ht="15.75" thickBot="1" x14ac:dyDescent="0.3">
      <c r="A217" s="345"/>
      <c r="B217" s="13">
        <v>6</v>
      </c>
      <c r="C217" s="9" t="s">
        <v>68</v>
      </c>
      <c r="D217" s="23">
        <f t="shared" si="2"/>
        <v>0</v>
      </c>
      <c r="E217" s="37">
        <f t="shared" si="1"/>
        <v>0</v>
      </c>
      <c r="F217" s="6"/>
    </row>
    <row r="218" spans="1:11" ht="15.75" thickBot="1" x14ac:dyDescent="0.3">
      <c r="A218" s="345"/>
      <c r="B218" s="13">
        <v>16.95</v>
      </c>
      <c r="C218" s="9" t="s">
        <v>15</v>
      </c>
      <c r="D218" s="23">
        <f t="shared" si="2"/>
        <v>0</v>
      </c>
      <c r="E218" s="37">
        <f t="shared" si="1"/>
        <v>0</v>
      </c>
    </row>
    <row r="219" spans="1:11" ht="15.75" thickBot="1" x14ac:dyDescent="0.3">
      <c r="A219" s="345"/>
      <c r="B219" s="106">
        <v>4.5</v>
      </c>
      <c r="C219" s="9" t="s">
        <v>69</v>
      </c>
      <c r="D219" s="107">
        <f t="shared" si="2"/>
        <v>0</v>
      </c>
      <c r="E219" s="37">
        <f t="shared" si="1"/>
        <v>0</v>
      </c>
      <c r="F219" s="7" t="s">
        <v>32</v>
      </c>
    </row>
    <row r="220" spans="1:11" ht="15.75" thickBot="1" x14ac:dyDescent="0.3">
      <c r="A220" s="346"/>
      <c r="B220" s="38">
        <v>6</v>
      </c>
      <c r="C220" s="39" t="s">
        <v>70</v>
      </c>
      <c r="D220" s="107">
        <f t="shared" si="2"/>
        <v>0</v>
      </c>
      <c r="E220" s="37">
        <f t="shared" si="1"/>
        <v>0</v>
      </c>
      <c r="F220" s="76">
        <f>SUM(E210:E220)</f>
        <v>0</v>
      </c>
      <c r="J220" s="165" t="s">
        <v>96</v>
      </c>
    </row>
    <row r="221" spans="1:11" ht="15.75" thickBot="1" x14ac:dyDescent="0.3">
      <c r="A221" s="350" t="s">
        <v>28</v>
      </c>
      <c r="B221" s="40">
        <v>12.95</v>
      </c>
      <c r="C221" s="114" t="s">
        <v>8</v>
      </c>
      <c r="D221" s="41">
        <f t="shared" ref="D221:D231" si="3">F14+F39+F64+F89+F114+F139+F164</f>
        <v>0</v>
      </c>
      <c r="E221" s="42">
        <f t="shared" si="1"/>
        <v>0</v>
      </c>
      <c r="J221" s="166" t="s">
        <v>98</v>
      </c>
    </row>
    <row r="222" spans="1:11" ht="15.75" thickBot="1" x14ac:dyDescent="0.3">
      <c r="A222" s="351"/>
      <c r="B222" s="14">
        <v>4</v>
      </c>
      <c r="C222" s="115" t="s">
        <v>67</v>
      </c>
      <c r="D222" s="24">
        <f t="shared" si="3"/>
        <v>0</v>
      </c>
      <c r="E222" s="42">
        <f t="shared" si="1"/>
        <v>0</v>
      </c>
      <c r="J222" s="166" t="s">
        <v>100</v>
      </c>
    </row>
    <row r="223" spans="1:11" ht="15.75" thickBot="1" x14ac:dyDescent="0.3">
      <c r="A223" s="351"/>
      <c r="B223" s="14">
        <v>5.5</v>
      </c>
      <c r="C223" s="115" t="s">
        <v>66</v>
      </c>
      <c r="D223" s="24">
        <f t="shared" si="3"/>
        <v>0</v>
      </c>
      <c r="E223" s="42">
        <f t="shared" si="1"/>
        <v>0</v>
      </c>
    </row>
    <row r="224" spans="1:11" ht="15.75" thickBot="1" x14ac:dyDescent="0.3">
      <c r="A224" s="351"/>
      <c r="B224" s="14">
        <v>13.95</v>
      </c>
      <c r="C224" s="115" t="s">
        <v>33</v>
      </c>
      <c r="D224" s="24">
        <f t="shared" si="3"/>
        <v>0</v>
      </c>
      <c r="E224" s="42">
        <f t="shared" si="1"/>
        <v>0</v>
      </c>
    </row>
    <row r="225" spans="1:6" ht="15.75" thickBot="1" x14ac:dyDescent="0.3">
      <c r="A225" s="351"/>
      <c r="B225" s="14">
        <v>12.95</v>
      </c>
      <c r="C225" s="115" t="s">
        <v>71</v>
      </c>
      <c r="D225" s="24">
        <f t="shared" si="3"/>
        <v>0</v>
      </c>
      <c r="E225" s="42">
        <f t="shared" si="1"/>
        <v>0</v>
      </c>
    </row>
    <row r="226" spans="1:6" ht="15.75" thickBot="1" x14ac:dyDescent="0.3">
      <c r="A226" s="351"/>
      <c r="B226" s="14">
        <v>13.95</v>
      </c>
      <c r="C226" s="115" t="s">
        <v>12</v>
      </c>
      <c r="D226" s="24">
        <f t="shared" si="3"/>
        <v>0</v>
      </c>
      <c r="E226" s="42">
        <f t="shared" si="1"/>
        <v>0</v>
      </c>
    </row>
    <row r="227" spans="1:6" ht="15.75" thickBot="1" x14ac:dyDescent="0.3">
      <c r="A227" s="351"/>
      <c r="B227" s="14">
        <v>4</v>
      </c>
      <c r="C227" s="115" t="s">
        <v>38</v>
      </c>
      <c r="D227" s="24">
        <f t="shared" si="3"/>
        <v>0</v>
      </c>
      <c r="E227" s="42">
        <f t="shared" si="1"/>
        <v>0</v>
      </c>
    </row>
    <row r="228" spans="1:6" ht="15.75" thickBot="1" x14ac:dyDescent="0.3">
      <c r="A228" s="351"/>
      <c r="B228" s="14">
        <v>5.5</v>
      </c>
      <c r="C228" s="115" t="s">
        <v>68</v>
      </c>
      <c r="D228" s="24">
        <f t="shared" si="3"/>
        <v>0</v>
      </c>
      <c r="E228" s="42">
        <f t="shared" si="1"/>
        <v>0</v>
      </c>
    </row>
    <row r="229" spans="1:6" ht="15.75" thickBot="1" x14ac:dyDescent="0.3">
      <c r="A229" s="351"/>
      <c r="B229" s="14">
        <v>14.95</v>
      </c>
      <c r="C229" s="115" t="s">
        <v>15</v>
      </c>
      <c r="D229" s="24">
        <f t="shared" si="3"/>
        <v>0</v>
      </c>
      <c r="E229" s="42">
        <f t="shared" si="1"/>
        <v>0</v>
      </c>
    </row>
    <row r="230" spans="1:6" ht="15.75" thickBot="1" x14ac:dyDescent="0.3">
      <c r="A230" s="351"/>
      <c r="B230" s="109">
        <v>4</v>
      </c>
      <c r="C230" s="115" t="s">
        <v>69</v>
      </c>
      <c r="D230" s="110">
        <f t="shared" si="3"/>
        <v>0</v>
      </c>
      <c r="E230" s="42">
        <f t="shared" si="1"/>
        <v>0</v>
      </c>
      <c r="F230" s="4" t="s">
        <v>28</v>
      </c>
    </row>
    <row r="231" spans="1:6" ht="15.75" thickBot="1" x14ac:dyDescent="0.3">
      <c r="A231" s="352"/>
      <c r="B231" s="43">
        <v>5.5</v>
      </c>
      <c r="C231" s="116" t="s">
        <v>70</v>
      </c>
      <c r="D231" s="44">
        <f t="shared" si="3"/>
        <v>0</v>
      </c>
      <c r="E231" s="120">
        <f t="shared" si="1"/>
        <v>0</v>
      </c>
      <c r="F231" s="77">
        <f>SUM(E221:E231)</f>
        <v>0</v>
      </c>
    </row>
    <row r="232" spans="1:6" x14ac:dyDescent="0.25">
      <c r="A232" s="347" t="s">
        <v>29</v>
      </c>
      <c r="B232" s="45">
        <v>8.9</v>
      </c>
      <c r="C232" s="111" t="s">
        <v>8</v>
      </c>
      <c r="D232" s="46">
        <f t="shared" ref="D232:D242" si="4">G14+G39+G64+G89+G114+G139+G164</f>
        <v>0</v>
      </c>
      <c r="E232" s="47">
        <f t="shared" si="1"/>
        <v>0</v>
      </c>
    </row>
    <row r="233" spans="1:6" x14ac:dyDescent="0.25">
      <c r="A233" s="348"/>
      <c r="B233" s="25">
        <v>3.5</v>
      </c>
      <c r="C233" s="112" t="s">
        <v>67</v>
      </c>
      <c r="D233" s="26">
        <f t="shared" si="4"/>
        <v>0</v>
      </c>
      <c r="E233" s="48">
        <f t="shared" si="1"/>
        <v>0</v>
      </c>
    </row>
    <row r="234" spans="1:6" x14ac:dyDescent="0.25">
      <c r="A234" s="348"/>
      <c r="B234" s="25">
        <v>5</v>
      </c>
      <c r="C234" s="112" t="s">
        <v>66</v>
      </c>
      <c r="D234" s="26">
        <f t="shared" si="4"/>
        <v>0</v>
      </c>
      <c r="E234" s="48">
        <f t="shared" si="1"/>
        <v>0</v>
      </c>
    </row>
    <row r="235" spans="1:6" x14ac:dyDescent="0.25">
      <c r="A235" s="348"/>
      <c r="B235" s="25">
        <v>9.5</v>
      </c>
      <c r="C235" s="112" t="s">
        <v>33</v>
      </c>
      <c r="D235" s="26">
        <f t="shared" si="4"/>
        <v>0</v>
      </c>
      <c r="E235" s="48">
        <f t="shared" si="1"/>
        <v>0</v>
      </c>
    </row>
    <row r="236" spans="1:6" x14ac:dyDescent="0.25">
      <c r="A236" s="348"/>
      <c r="B236" s="25">
        <v>8.9</v>
      </c>
      <c r="C236" s="112" t="s">
        <v>71</v>
      </c>
      <c r="D236" s="26">
        <f t="shared" si="4"/>
        <v>0</v>
      </c>
      <c r="E236" s="48">
        <f t="shared" si="1"/>
        <v>0</v>
      </c>
    </row>
    <row r="237" spans="1:6" x14ac:dyDescent="0.25">
      <c r="A237" s="348"/>
      <c r="B237" s="25">
        <v>9.9</v>
      </c>
      <c r="C237" s="112" t="s">
        <v>12</v>
      </c>
      <c r="D237" s="26">
        <f t="shared" si="4"/>
        <v>0</v>
      </c>
      <c r="E237" s="48">
        <f t="shared" si="1"/>
        <v>0</v>
      </c>
    </row>
    <row r="238" spans="1:6" x14ac:dyDescent="0.25">
      <c r="A238" s="348"/>
      <c r="B238" s="25">
        <v>3.5</v>
      </c>
      <c r="C238" s="112" t="s">
        <v>38</v>
      </c>
      <c r="D238" s="26">
        <f t="shared" si="4"/>
        <v>0</v>
      </c>
      <c r="E238" s="48">
        <f t="shared" si="1"/>
        <v>0</v>
      </c>
    </row>
    <row r="239" spans="1:6" x14ac:dyDescent="0.25">
      <c r="A239" s="348"/>
      <c r="B239" s="25">
        <v>5</v>
      </c>
      <c r="C239" s="112" t="s">
        <v>68</v>
      </c>
      <c r="D239" s="26">
        <f t="shared" si="4"/>
        <v>0</v>
      </c>
      <c r="E239" s="48">
        <f t="shared" si="1"/>
        <v>0</v>
      </c>
    </row>
    <row r="240" spans="1:6" x14ac:dyDescent="0.25">
      <c r="A240" s="348"/>
      <c r="B240" s="25">
        <v>10.5</v>
      </c>
      <c r="C240" s="112" t="s">
        <v>15</v>
      </c>
      <c r="D240" s="26">
        <f t="shared" si="4"/>
        <v>0</v>
      </c>
      <c r="E240" s="48">
        <f t="shared" si="1"/>
        <v>0</v>
      </c>
    </row>
    <row r="241" spans="1:6" ht="15.75" thickBot="1" x14ac:dyDescent="0.3">
      <c r="A241" s="348"/>
      <c r="B241" s="25">
        <v>3.5</v>
      </c>
      <c r="C241" s="112" t="s">
        <v>69</v>
      </c>
      <c r="D241" s="26">
        <f t="shared" si="4"/>
        <v>0</v>
      </c>
      <c r="E241" s="48">
        <f t="shared" si="1"/>
        <v>0</v>
      </c>
      <c r="F241" s="11" t="s">
        <v>29</v>
      </c>
    </row>
    <row r="242" spans="1:6" ht="15.75" thickBot="1" x14ac:dyDescent="0.3">
      <c r="A242" s="349"/>
      <c r="B242" s="49">
        <v>5</v>
      </c>
      <c r="C242" s="113" t="s">
        <v>70</v>
      </c>
      <c r="D242" s="50">
        <f t="shared" si="4"/>
        <v>0</v>
      </c>
      <c r="E242" s="51">
        <f t="shared" si="1"/>
        <v>0</v>
      </c>
      <c r="F242" s="78">
        <f>SUM(E232:E242)</f>
        <v>0</v>
      </c>
    </row>
    <row r="243" spans="1:6" ht="15.75" thickBot="1" x14ac:dyDescent="0.3">
      <c r="A243" s="332" t="s">
        <v>56</v>
      </c>
      <c r="B243" s="333"/>
      <c r="C243" s="333"/>
      <c r="D243" s="333"/>
      <c r="E243" s="334"/>
      <c r="F243" s="108"/>
    </row>
    <row r="244" spans="1:6" x14ac:dyDescent="0.25">
      <c r="A244" s="338"/>
      <c r="B244" s="86">
        <v>3.9</v>
      </c>
      <c r="C244" s="87" t="s">
        <v>42</v>
      </c>
      <c r="D244" s="88">
        <f>SUM(D26:G26)+SUM(D51:G51)+SUM(D76:G76)+SUM(D101:G101)+SUM(D126:G126)+SUM(D151:G151)+SUM(D176:G176)</f>
        <v>0</v>
      </c>
      <c r="E244" s="48">
        <f>B244*D244</f>
        <v>0</v>
      </c>
      <c r="F244" s="108"/>
    </row>
    <row r="245" spans="1:6" x14ac:dyDescent="0.25">
      <c r="A245" s="338"/>
      <c r="B245" s="85">
        <v>18.95</v>
      </c>
      <c r="C245" s="81" t="s">
        <v>34</v>
      </c>
      <c r="D245" s="26">
        <f>SUM(D27:G27)+SUM(D52:G52)+SUM(D77:G77)+SUM(D102:G102)+SUM(D127:G127)+SUM(D152:G152)+SUM(D177:G177)</f>
        <v>0</v>
      </c>
      <c r="E245" s="48">
        <f t="shared" ref="E245:E247" si="5">B245*D245</f>
        <v>0</v>
      </c>
      <c r="F245" s="108"/>
    </row>
    <row r="246" spans="1:6" ht="15.75" thickBot="1" x14ac:dyDescent="0.3">
      <c r="A246" s="338"/>
      <c r="B246" s="85">
        <v>35.950000000000003</v>
      </c>
      <c r="C246" s="81" t="s">
        <v>35</v>
      </c>
      <c r="D246" s="26">
        <f>SUM(D28:G28)+SUM(D53:G53)+SUM(D78:G78)+SUM(D103:G103)+SUM(D128:G128)+SUM(D153:G153)+SUM(D178:G178)</f>
        <v>0</v>
      </c>
      <c r="E246" s="48">
        <f t="shared" si="5"/>
        <v>0</v>
      </c>
      <c r="F246" s="108" t="s">
        <v>74</v>
      </c>
    </row>
    <row r="247" spans="1:6" ht="15.75" thickBot="1" x14ac:dyDescent="0.3">
      <c r="A247" s="338"/>
      <c r="B247" s="89">
        <v>32.950000000000003</v>
      </c>
      <c r="C247" s="90" t="s">
        <v>57</v>
      </c>
      <c r="D247" s="91">
        <f>SUM(D29:G29)+SUM(D54:G54)+SUM(D79:G79)+SUM(D104:G104)+SUM(D129:G129)+SUM(D154:G154)+SUM(D179:G179)</f>
        <v>0</v>
      </c>
      <c r="E247" s="48">
        <f t="shared" si="5"/>
        <v>0</v>
      </c>
      <c r="F247" s="121">
        <f>SUM(E244:E247)</f>
        <v>0</v>
      </c>
    </row>
    <row r="248" spans="1:6" ht="15.75" thickBot="1" x14ac:dyDescent="0.3">
      <c r="A248" s="335" t="s">
        <v>63</v>
      </c>
      <c r="B248" s="336"/>
      <c r="C248" s="336"/>
      <c r="D248" s="336"/>
      <c r="E248" s="337"/>
      <c r="F248" s="108"/>
    </row>
    <row r="249" spans="1:6" ht="36" thickBot="1" x14ac:dyDescent="0.3">
      <c r="A249" s="82" t="s">
        <v>60</v>
      </c>
      <c r="B249" s="83" t="s">
        <v>59</v>
      </c>
      <c r="C249" s="84" t="s">
        <v>62</v>
      </c>
      <c r="D249" s="84" t="s">
        <v>61</v>
      </c>
      <c r="E249" s="92" t="s">
        <v>14</v>
      </c>
      <c r="F249" s="108"/>
    </row>
    <row r="250" spans="1:6" x14ac:dyDescent="0.25">
      <c r="A250" s="128"/>
      <c r="B250" s="129"/>
      <c r="C250" s="130"/>
      <c r="D250" s="131"/>
      <c r="E250" s="132">
        <f>C250*D250</f>
        <v>0</v>
      </c>
      <c r="F250" s="108"/>
    </row>
    <row r="251" spans="1:6" x14ac:dyDescent="0.25">
      <c r="A251" s="133"/>
      <c r="B251" s="93"/>
      <c r="C251" s="94"/>
      <c r="D251" s="95"/>
      <c r="E251" s="134">
        <f t="shared" ref="E251:E256" si="6">C251*D251</f>
        <v>0</v>
      </c>
      <c r="F251" s="108"/>
    </row>
    <row r="252" spans="1:6" x14ac:dyDescent="0.25">
      <c r="A252" s="133"/>
      <c r="B252" s="93"/>
      <c r="C252" s="94"/>
      <c r="D252" s="95"/>
      <c r="E252" s="134">
        <f t="shared" si="6"/>
        <v>0</v>
      </c>
      <c r="F252" s="108"/>
    </row>
    <row r="253" spans="1:6" x14ac:dyDescent="0.25">
      <c r="A253" s="133"/>
      <c r="B253" s="93"/>
      <c r="C253" s="94"/>
      <c r="D253" s="95"/>
      <c r="E253" s="134">
        <f t="shared" si="6"/>
        <v>0</v>
      </c>
      <c r="F253" s="339" t="s">
        <v>75</v>
      </c>
    </row>
    <row r="254" spans="1:6" x14ac:dyDescent="0.25">
      <c r="A254" s="133"/>
      <c r="B254" s="93"/>
      <c r="C254" s="94"/>
      <c r="D254" s="95"/>
      <c r="E254" s="134">
        <f t="shared" si="6"/>
        <v>0</v>
      </c>
      <c r="F254" s="339"/>
    </row>
    <row r="255" spans="1:6" ht="15.75" thickBot="1" x14ac:dyDescent="0.3">
      <c r="A255" s="133"/>
      <c r="B255" s="93"/>
      <c r="C255" s="94"/>
      <c r="D255" s="95"/>
      <c r="E255" s="134">
        <f t="shared" si="6"/>
        <v>0</v>
      </c>
      <c r="F255" s="339"/>
    </row>
    <row r="256" spans="1:6" ht="15.75" thickBot="1" x14ac:dyDescent="0.3">
      <c r="A256" s="135"/>
      <c r="B256" s="136"/>
      <c r="C256" s="137"/>
      <c r="D256" s="138"/>
      <c r="E256" s="139">
        <f t="shared" si="6"/>
        <v>0</v>
      </c>
      <c r="F256" s="127">
        <f>SUM(E250:E256)</f>
        <v>0</v>
      </c>
    </row>
    <row r="257" spans="1:13" x14ac:dyDescent="0.25">
      <c r="A257" s="122"/>
      <c r="B257" s="123"/>
      <c r="C257" s="124"/>
      <c r="D257" s="125"/>
      <c r="E257" s="126"/>
      <c r="F257" s="108"/>
    </row>
    <row r="258" spans="1:13" x14ac:dyDescent="0.25">
      <c r="A258" s="122"/>
      <c r="B258" s="123"/>
      <c r="C258" s="124"/>
      <c r="D258" s="125"/>
      <c r="E258" s="126"/>
      <c r="F258" s="108"/>
    </row>
    <row r="259" spans="1:13" ht="15.75" thickBot="1" x14ac:dyDescent="0.3">
      <c r="A259" s="10"/>
      <c r="B259" s="79"/>
      <c r="C259" s="79"/>
      <c r="D259" s="79"/>
      <c r="E259" s="80" t="s">
        <v>30</v>
      </c>
      <c r="F259" s="27">
        <f>F209+F220+F231+F242+F247+F256</f>
        <v>0</v>
      </c>
    </row>
    <row r="261" spans="1:13" ht="15.75" thickBot="1" x14ac:dyDescent="0.3"/>
    <row r="262" spans="1:13" ht="15.75" thickBot="1" x14ac:dyDescent="0.3">
      <c r="A262" s="146"/>
      <c r="B262" s="147"/>
      <c r="C262" s="147"/>
      <c r="D262" s="147"/>
      <c r="E262" s="147"/>
      <c r="F262" s="147"/>
      <c r="G262" s="147"/>
      <c r="H262" s="147"/>
      <c r="I262" s="147"/>
      <c r="J262" s="147"/>
      <c r="K262" s="147"/>
      <c r="L262" s="147"/>
      <c r="M262" s="148"/>
    </row>
    <row r="263" spans="1:13" ht="16.5" thickBot="1" x14ac:dyDescent="0.3">
      <c r="A263" s="353" t="s">
        <v>126</v>
      </c>
      <c r="B263" s="354"/>
      <c r="C263" s="354"/>
      <c r="D263" s="354"/>
      <c r="E263" s="354"/>
      <c r="F263" s="354"/>
      <c r="G263" s="354"/>
      <c r="H263" s="354"/>
      <c r="I263" s="354"/>
      <c r="J263" s="354"/>
      <c r="K263" s="354"/>
      <c r="L263" s="354"/>
      <c r="M263" s="355"/>
    </row>
    <row r="264" spans="1:13" ht="15.75" x14ac:dyDescent="0.25">
      <c r="A264" s="364" t="s">
        <v>127</v>
      </c>
      <c r="B264" s="365"/>
      <c r="C264" s="365"/>
      <c r="D264" s="365"/>
      <c r="E264" s="365"/>
      <c r="F264" s="366"/>
      <c r="G264" s="212"/>
      <c r="H264" s="212"/>
      <c r="I264" s="212"/>
      <c r="J264" s="212"/>
      <c r="K264" s="212"/>
      <c r="L264" s="212"/>
      <c r="M264" s="213"/>
    </row>
    <row r="265" spans="1:13" ht="15.75" x14ac:dyDescent="0.25">
      <c r="A265" s="367"/>
      <c r="B265" s="368"/>
      <c r="C265" s="368"/>
      <c r="D265" s="368"/>
      <c r="E265" s="368"/>
      <c r="F265" s="369"/>
      <c r="G265" s="212"/>
      <c r="H265" s="212"/>
      <c r="I265" s="212"/>
      <c r="J265" s="212"/>
      <c r="K265" s="212"/>
      <c r="L265" s="212"/>
      <c r="M265" s="213"/>
    </row>
    <row r="266" spans="1:13" ht="15.75" x14ac:dyDescent="0.25">
      <c r="A266" s="367"/>
      <c r="B266" s="368"/>
      <c r="C266" s="368"/>
      <c r="D266" s="368"/>
      <c r="E266" s="368"/>
      <c r="F266" s="369"/>
      <c r="G266" s="212"/>
      <c r="H266" s="212"/>
      <c r="I266" s="212"/>
      <c r="J266" s="212"/>
      <c r="K266" s="212"/>
      <c r="L266" s="212"/>
      <c r="M266" s="213"/>
    </row>
    <row r="267" spans="1:13" ht="15.75" x14ac:dyDescent="0.25">
      <c r="A267" s="367"/>
      <c r="B267" s="368"/>
      <c r="C267" s="368"/>
      <c r="D267" s="368"/>
      <c r="E267" s="368"/>
      <c r="F267" s="369"/>
      <c r="G267" s="212"/>
      <c r="H267" s="212"/>
      <c r="I267" s="212"/>
      <c r="J267" s="212"/>
      <c r="K267" s="212"/>
      <c r="L267" s="212"/>
      <c r="M267" s="213"/>
    </row>
    <row r="268" spans="1:13" ht="15.75" x14ac:dyDescent="0.25">
      <c r="A268" s="367"/>
      <c r="B268" s="368"/>
      <c r="C268" s="368"/>
      <c r="D268" s="368"/>
      <c r="E268" s="368"/>
      <c r="F268" s="369"/>
      <c r="G268" s="212"/>
      <c r="H268" s="212"/>
      <c r="I268" s="212"/>
      <c r="J268" s="212"/>
      <c r="K268" s="212"/>
      <c r="L268" s="212"/>
      <c r="M268" s="213"/>
    </row>
    <row r="269" spans="1:13" ht="5.25" customHeight="1" x14ac:dyDescent="0.25">
      <c r="A269" s="367"/>
      <c r="B269" s="368"/>
      <c r="C269" s="368"/>
      <c r="D269" s="368"/>
      <c r="E269" s="368"/>
      <c r="F269" s="369"/>
      <c r="G269" s="212"/>
      <c r="H269" s="212"/>
      <c r="I269" s="212"/>
      <c r="J269" s="212"/>
      <c r="K269" s="212"/>
      <c r="L269" s="212"/>
      <c r="M269" s="213"/>
    </row>
    <row r="270" spans="1:13" ht="0.75" customHeight="1" thickBot="1" x14ac:dyDescent="0.3">
      <c r="A270" s="370"/>
      <c r="B270" s="371"/>
      <c r="C270" s="371"/>
      <c r="D270" s="371"/>
      <c r="E270" s="371"/>
      <c r="F270" s="372"/>
      <c r="G270" s="214"/>
      <c r="H270" s="214"/>
      <c r="I270" s="214"/>
      <c r="J270" s="214"/>
      <c r="K270" s="214"/>
      <c r="L270" s="214"/>
      <c r="M270" s="215"/>
    </row>
    <row r="271" spans="1:13" ht="18.75" thickBot="1" x14ac:dyDescent="0.3">
      <c r="A271" s="356" t="s">
        <v>86</v>
      </c>
      <c r="B271" s="357"/>
      <c r="C271" s="357"/>
      <c r="D271" s="357"/>
      <c r="E271" s="357"/>
      <c r="F271" s="358"/>
      <c r="G271" s="214"/>
      <c r="H271" s="214"/>
      <c r="I271" s="214"/>
      <c r="J271" s="214"/>
      <c r="K271" s="214"/>
      <c r="L271" s="214"/>
      <c r="M271" s="215"/>
    </row>
    <row r="272" spans="1:13" ht="21.75" thickBot="1" x14ac:dyDescent="0.4">
      <c r="A272" s="149" t="s">
        <v>86</v>
      </c>
      <c r="B272" s="359" t="s">
        <v>87</v>
      </c>
      <c r="C272" s="360"/>
      <c r="D272" s="360"/>
      <c r="E272" s="360"/>
      <c r="F272" s="361"/>
      <c r="G272" s="150"/>
      <c r="H272" s="150"/>
      <c r="I272" s="150"/>
      <c r="J272" s="150"/>
      <c r="K272" s="150"/>
      <c r="L272" s="150"/>
      <c r="M272" s="151"/>
    </row>
    <row r="273" spans="1:13" ht="15.75" thickBot="1" x14ac:dyDescent="0.3">
      <c r="A273" s="152"/>
      <c r="B273" s="153"/>
      <c r="C273" s="154" t="s">
        <v>88</v>
      </c>
      <c r="D273" s="155" t="s">
        <v>89</v>
      </c>
      <c r="E273" s="155" t="s">
        <v>90</v>
      </c>
      <c r="F273" s="156" t="s">
        <v>91</v>
      </c>
      <c r="G273" s="150"/>
      <c r="H273" s="150"/>
      <c r="I273" s="157"/>
      <c r="J273" s="157"/>
      <c r="K273" s="157"/>
      <c r="L273" s="150"/>
      <c r="M273" s="151"/>
    </row>
    <row r="274" spans="1:13" x14ac:dyDescent="0.25">
      <c r="A274" s="398" t="s">
        <v>92</v>
      </c>
      <c r="B274" s="158" t="s">
        <v>93</v>
      </c>
      <c r="C274" s="159"/>
      <c r="D274" s="160"/>
      <c r="E274" s="160"/>
      <c r="F274" s="161"/>
      <c r="G274" s="150"/>
      <c r="H274" s="150"/>
      <c r="I274" s="157"/>
      <c r="J274" s="157"/>
      <c r="K274" s="157"/>
      <c r="L274" s="150"/>
      <c r="M274" s="151"/>
    </row>
    <row r="275" spans="1:13" ht="15.75" thickBot="1" x14ac:dyDescent="0.3">
      <c r="A275" s="399"/>
      <c r="B275" s="162" t="s">
        <v>94</v>
      </c>
      <c r="C275" s="159"/>
      <c r="D275" s="163"/>
      <c r="E275" s="163"/>
      <c r="F275" s="164"/>
      <c r="G275" s="150"/>
      <c r="H275" s="150"/>
      <c r="I275" s="157"/>
      <c r="J275" s="157"/>
      <c r="K275" s="157"/>
      <c r="L275" s="150"/>
      <c r="M275" s="151"/>
    </row>
    <row r="276" spans="1:13" ht="15.75" thickBot="1" x14ac:dyDescent="0.3">
      <c r="A276" s="399"/>
      <c r="B276" s="162" t="s">
        <v>95</v>
      </c>
      <c r="C276" s="163"/>
      <c r="D276" s="163"/>
      <c r="E276" s="163"/>
      <c r="F276" s="164"/>
      <c r="G276" s="150"/>
      <c r="H276" s="150"/>
      <c r="I276" s="157"/>
      <c r="J276" s="165" t="s">
        <v>96</v>
      </c>
      <c r="K276" s="150"/>
      <c r="L276" s="150"/>
      <c r="M276" s="151"/>
    </row>
    <row r="277" spans="1:13" ht="15.75" thickBot="1" x14ac:dyDescent="0.3">
      <c r="A277" s="399"/>
      <c r="B277" s="162" t="s">
        <v>97</v>
      </c>
      <c r="C277" s="163"/>
      <c r="D277" s="163"/>
      <c r="E277" s="163"/>
      <c r="F277" s="164"/>
      <c r="G277" s="150"/>
      <c r="H277" s="150"/>
      <c r="I277" s="157"/>
      <c r="J277" s="166" t="s">
        <v>98</v>
      </c>
      <c r="K277" s="150"/>
      <c r="L277" s="150"/>
      <c r="M277" s="151"/>
    </row>
    <row r="278" spans="1:13" ht="15.75" thickBot="1" x14ac:dyDescent="0.3">
      <c r="A278" s="399"/>
      <c r="B278" s="162" t="s">
        <v>99</v>
      </c>
      <c r="C278" s="163"/>
      <c r="D278" s="163"/>
      <c r="E278" s="163"/>
      <c r="F278" s="164"/>
      <c r="G278" s="150"/>
      <c r="H278" s="150"/>
      <c r="I278" s="157"/>
      <c r="J278" s="166" t="s">
        <v>100</v>
      </c>
      <c r="K278" s="150"/>
      <c r="L278" s="150"/>
      <c r="M278" s="151"/>
    </row>
    <row r="279" spans="1:13" ht="15.75" thickBot="1" x14ac:dyDescent="0.3">
      <c r="A279" s="400"/>
      <c r="B279" s="167" t="s">
        <v>101</v>
      </c>
      <c r="C279" s="168"/>
      <c r="D279" s="168"/>
      <c r="E279" s="168"/>
      <c r="F279" s="169"/>
      <c r="G279" s="150"/>
      <c r="H279" s="150"/>
      <c r="I279" s="157"/>
      <c r="J279" s="216"/>
      <c r="K279" s="150"/>
      <c r="L279" s="150"/>
      <c r="M279" s="151"/>
    </row>
    <row r="280" spans="1:13" x14ac:dyDescent="0.25">
      <c r="A280" s="401" t="s">
        <v>102</v>
      </c>
      <c r="B280" s="170" t="s">
        <v>103</v>
      </c>
      <c r="C280" s="171"/>
      <c r="D280" s="171"/>
      <c r="E280" s="171"/>
      <c r="F280" s="172"/>
      <c r="G280" s="150"/>
      <c r="H280" s="150"/>
      <c r="I280" s="157"/>
      <c r="J280" s="157"/>
      <c r="K280" s="157"/>
      <c r="L280" s="150"/>
      <c r="M280" s="151"/>
    </row>
    <row r="281" spans="1:13" ht="15.75" thickBot="1" x14ac:dyDescent="0.3">
      <c r="A281" s="402"/>
      <c r="B281" s="173" t="s">
        <v>104</v>
      </c>
      <c r="C281" s="174"/>
      <c r="D281" s="174"/>
      <c r="E281" s="174"/>
      <c r="F281" s="175"/>
      <c r="G281" s="150"/>
      <c r="H281" s="150"/>
      <c r="I281" s="157"/>
      <c r="J281" s="157"/>
      <c r="K281" s="157"/>
      <c r="L281" s="150"/>
      <c r="M281" s="151"/>
    </row>
    <row r="282" spans="1:13" x14ac:dyDescent="0.25">
      <c r="A282" s="403" t="s">
        <v>105</v>
      </c>
      <c r="B282" s="176" t="s">
        <v>103</v>
      </c>
      <c r="C282" s="177"/>
      <c r="D282" s="177"/>
      <c r="E282" s="177"/>
      <c r="F282" s="178"/>
      <c r="G282" s="150"/>
      <c r="H282" s="150"/>
      <c r="I282" s="157"/>
      <c r="J282" s="157"/>
      <c r="K282" s="157"/>
      <c r="L282" s="150"/>
      <c r="M282" s="151"/>
    </row>
    <row r="283" spans="1:13" x14ac:dyDescent="0.25">
      <c r="A283" s="404"/>
      <c r="B283" s="179" t="s">
        <v>104</v>
      </c>
      <c r="C283" s="180"/>
      <c r="D283" s="180"/>
      <c r="E283" s="180"/>
      <c r="F283" s="181"/>
      <c r="G283" s="150"/>
      <c r="H283" s="150"/>
      <c r="I283" s="157"/>
      <c r="J283" s="157"/>
      <c r="K283" s="157"/>
      <c r="L283" s="150"/>
      <c r="M283" s="151"/>
    </row>
    <row r="284" spans="1:13" x14ac:dyDescent="0.25">
      <c r="A284" s="404"/>
      <c r="B284" s="182" t="s">
        <v>106</v>
      </c>
      <c r="C284" s="183"/>
      <c r="D284" s="183"/>
      <c r="E284" s="183"/>
      <c r="F284" s="184"/>
      <c r="G284" s="150"/>
      <c r="H284" s="150"/>
      <c r="I284" s="157"/>
      <c r="J284" s="157"/>
      <c r="K284" s="157"/>
      <c r="L284" s="150"/>
      <c r="M284" s="151"/>
    </row>
    <row r="285" spans="1:13" ht="15.75" thickBot="1" x14ac:dyDescent="0.3">
      <c r="A285" s="405"/>
      <c r="B285" s="185" t="s">
        <v>107</v>
      </c>
      <c r="C285" s="186"/>
      <c r="D285" s="186"/>
      <c r="E285" s="186"/>
      <c r="F285" s="187"/>
      <c r="G285" s="150"/>
      <c r="H285" s="150"/>
      <c r="I285" s="157"/>
      <c r="J285" s="157"/>
      <c r="K285" s="157"/>
      <c r="L285" s="150"/>
      <c r="M285" s="151"/>
    </row>
    <row r="286" spans="1:13" ht="15.75" thickBot="1" x14ac:dyDescent="0.3">
      <c r="A286" s="406" t="s">
        <v>108</v>
      </c>
      <c r="B286" s="407"/>
      <c r="C286" s="188"/>
      <c r="D286" s="188"/>
      <c r="E286" s="188"/>
      <c r="F286" s="189"/>
      <c r="G286" s="150"/>
      <c r="H286" s="150"/>
      <c r="I286" s="157"/>
      <c r="J286" s="157"/>
      <c r="K286" s="157"/>
      <c r="L286" s="150"/>
      <c r="M286" s="151"/>
    </row>
    <row r="287" spans="1:13" ht="15.75" thickBot="1" x14ac:dyDescent="0.3">
      <c r="A287" s="190"/>
      <c r="B287" s="191"/>
      <c r="C287" s="191"/>
      <c r="D287" s="191"/>
      <c r="E287" s="191"/>
      <c r="F287" s="191"/>
      <c r="G287" s="191"/>
      <c r="H287" s="191"/>
      <c r="I287" s="191"/>
      <c r="J287" s="191"/>
      <c r="K287" s="191"/>
      <c r="L287" s="191"/>
      <c r="M287" s="192"/>
    </row>
    <row r="288" spans="1:13" ht="15.75" thickBot="1" x14ac:dyDescent="0.3">
      <c r="A288" s="408" t="s">
        <v>109</v>
      </c>
      <c r="B288" s="409"/>
      <c r="C288" s="409"/>
      <c r="D288" s="409"/>
      <c r="E288" s="409"/>
      <c r="F288" s="409"/>
      <c r="G288" s="409"/>
      <c r="H288" s="409"/>
      <c r="I288" s="409"/>
      <c r="J288" s="409"/>
      <c r="K288" s="410"/>
      <c r="L288" s="150"/>
      <c r="M288" s="151"/>
    </row>
    <row r="289" spans="1:13" x14ac:dyDescent="0.25">
      <c r="A289" s="373"/>
      <c r="B289" s="374"/>
      <c r="C289" s="374"/>
      <c r="D289" s="374"/>
      <c r="E289" s="374"/>
      <c r="F289" s="374"/>
      <c r="G289" s="374"/>
      <c r="H289" s="374"/>
      <c r="I289" s="374"/>
      <c r="J289" s="374"/>
      <c r="K289" s="375"/>
      <c r="L289" s="150"/>
      <c r="M289" s="151"/>
    </row>
    <row r="290" spans="1:13" ht="15.75" thickBot="1" x14ac:dyDescent="0.3">
      <c r="A290" s="379"/>
      <c r="B290" s="380"/>
      <c r="C290" s="380"/>
      <c r="D290" s="380"/>
      <c r="E290" s="380"/>
      <c r="F290" s="380"/>
      <c r="G290" s="380"/>
      <c r="H290" s="380"/>
      <c r="I290" s="380"/>
      <c r="J290" s="380"/>
      <c r="K290" s="381"/>
      <c r="L290" s="150"/>
      <c r="M290" s="151"/>
    </row>
    <row r="291" spans="1:13" ht="15.75" thickBot="1" x14ac:dyDescent="0.3">
      <c r="A291" s="408" t="s">
        <v>110</v>
      </c>
      <c r="B291" s="409"/>
      <c r="C291" s="409"/>
      <c r="D291" s="409"/>
      <c r="E291" s="409"/>
      <c r="F291" s="409"/>
      <c r="G291" s="409"/>
      <c r="H291" s="409"/>
      <c r="I291" s="409"/>
      <c r="J291" s="409"/>
      <c r="K291" s="410"/>
      <c r="L291" s="150"/>
      <c r="M291" s="151"/>
    </row>
    <row r="292" spans="1:13" x14ac:dyDescent="0.25">
      <c r="A292" s="373"/>
      <c r="B292" s="374"/>
      <c r="C292" s="374"/>
      <c r="D292" s="374"/>
      <c r="E292" s="374"/>
      <c r="F292" s="374"/>
      <c r="G292" s="374"/>
      <c r="H292" s="374"/>
      <c r="I292" s="374"/>
      <c r="J292" s="374"/>
      <c r="K292" s="375"/>
      <c r="L292" s="150"/>
      <c r="M292" s="151"/>
    </row>
    <row r="293" spans="1:13" ht="15.75" thickBot="1" x14ac:dyDescent="0.3">
      <c r="A293" s="379"/>
      <c r="B293" s="380"/>
      <c r="C293" s="380"/>
      <c r="D293" s="380"/>
      <c r="E293" s="380"/>
      <c r="F293" s="380"/>
      <c r="G293" s="380"/>
      <c r="H293" s="380"/>
      <c r="I293" s="380"/>
      <c r="J293" s="380"/>
      <c r="K293" s="381"/>
      <c r="L293" s="150"/>
      <c r="M293" s="151"/>
    </row>
    <row r="294" spans="1:13" ht="15.75" thickBot="1" x14ac:dyDescent="0.3">
      <c r="A294" s="408" t="s">
        <v>111</v>
      </c>
      <c r="B294" s="409"/>
      <c r="C294" s="409"/>
      <c r="D294" s="409"/>
      <c r="E294" s="409"/>
      <c r="F294" s="409"/>
      <c r="G294" s="409"/>
      <c r="H294" s="409"/>
      <c r="I294" s="409"/>
      <c r="J294" s="409"/>
      <c r="K294" s="410"/>
      <c r="L294" s="150"/>
      <c r="M294" s="151"/>
    </row>
    <row r="295" spans="1:13" x14ac:dyDescent="0.25">
      <c r="A295" s="373"/>
      <c r="B295" s="374"/>
      <c r="C295" s="374"/>
      <c r="D295" s="374"/>
      <c r="E295" s="374"/>
      <c r="F295" s="374"/>
      <c r="G295" s="374"/>
      <c r="H295" s="374"/>
      <c r="I295" s="374"/>
      <c r="J295" s="374"/>
      <c r="K295" s="375"/>
      <c r="L295" s="150"/>
      <c r="M295" s="151"/>
    </row>
    <row r="296" spans="1:13" x14ac:dyDescent="0.25">
      <c r="A296" s="376"/>
      <c r="B296" s="377"/>
      <c r="C296" s="377"/>
      <c r="D296" s="377"/>
      <c r="E296" s="377"/>
      <c r="F296" s="377"/>
      <c r="G296" s="377"/>
      <c r="H296" s="377"/>
      <c r="I296" s="377"/>
      <c r="J296" s="377"/>
      <c r="K296" s="378"/>
      <c r="L296" s="150"/>
      <c r="M296" s="151"/>
    </row>
    <row r="297" spans="1:13" x14ac:dyDescent="0.25">
      <c r="A297" s="376"/>
      <c r="B297" s="377"/>
      <c r="C297" s="377"/>
      <c r="D297" s="377"/>
      <c r="E297" s="377"/>
      <c r="F297" s="377"/>
      <c r="G297" s="377"/>
      <c r="H297" s="377"/>
      <c r="I297" s="377"/>
      <c r="J297" s="377"/>
      <c r="K297" s="378"/>
      <c r="L297" s="150"/>
      <c r="M297" s="151"/>
    </row>
    <row r="298" spans="1:13" ht="15.75" thickBot="1" x14ac:dyDescent="0.3">
      <c r="A298" s="379"/>
      <c r="B298" s="380"/>
      <c r="C298" s="380"/>
      <c r="D298" s="380"/>
      <c r="E298" s="380"/>
      <c r="F298" s="380"/>
      <c r="G298" s="380"/>
      <c r="H298" s="380"/>
      <c r="I298" s="380"/>
      <c r="J298" s="380"/>
      <c r="K298" s="381"/>
      <c r="L298" s="150"/>
      <c r="M298" s="151"/>
    </row>
    <row r="299" spans="1:13" ht="15.75" thickBot="1" x14ac:dyDescent="0.3">
      <c r="A299" s="382" t="s">
        <v>112</v>
      </c>
      <c r="B299" s="383"/>
      <c r="C299" s="383"/>
      <c r="D299" s="383"/>
      <c r="E299" s="383"/>
      <c r="F299" s="383"/>
      <c r="G299" s="383"/>
      <c r="H299" s="193" t="s">
        <v>113</v>
      </c>
      <c r="I299" s="193"/>
      <c r="J299" s="193" t="s">
        <v>114</v>
      </c>
      <c r="K299" s="194"/>
      <c r="L299" s="150"/>
      <c r="M299" s="151"/>
    </row>
    <row r="300" spans="1:13" ht="15.75" thickBot="1" x14ac:dyDescent="0.3">
      <c r="A300" s="384"/>
      <c r="B300" s="385"/>
      <c r="C300" s="385"/>
      <c r="D300" s="385"/>
      <c r="E300" s="385"/>
      <c r="F300" s="385"/>
      <c r="G300" s="385"/>
      <c r="H300" s="385"/>
      <c r="I300" s="385"/>
      <c r="J300" s="385"/>
      <c r="K300" s="386"/>
      <c r="L300" s="150"/>
      <c r="M300" s="151"/>
    </row>
    <row r="301" spans="1:13" ht="15.75" thickBot="1" x14ac:dyDescent="0.3">
      <c r="A301" s="387" t="s">
        <v>115</v>
      </c>
      <c r="B301" s="388"/>
      <c r="C301" s="388"/>
      <c r="D301" s="388"/>
      <c r="E301" s="388"/>
      <c r="F301" s="388"/>
      <c r="G301" s="388"/>
      <c r="H301" s="195" t="s">
        <v>116</v>
      </c>
      <c r="I301" s="196"/>
      <c r="J301" s="195" t="s">
        <v>117</v>
      </c>
      <c r="K301" s="196"/>
      <c r="L301" s="197"/>
      <c r="M301" s="198"/>
    </row>
    <row r="302" spans="1:13" ht="18.75" customHeight="1" x14ac:dyDescent="0.45">
      <c r="A302" s="199"/>
      <c r="B302" s="200"/>
      <c r="C302" s="200"/>
      <c r="D302" s="200"/>
      <c r="E302" s="200"/>
      <c r="F302" s="200"/>
      <c r="G302" s="200"/>
      <c r="H302" s="200"/>
      <c r="I302" s="200"/>
      <c r="J302" s="200"/>
      <c r="K302" s="200"/>
      <c r="L302" s="200"/>
      <c r="M302" s="201"/>
    </row>
    <row r="303" spans="1:13" ht="9" customHeight="1" x14ac:dyDescent="0.45">
      <c r="A303" s="202"/>
      <c r="B303" s="203"/>
      <c r="C303" s="203"/>
      <c r="D303" s="203"/>
      <c r="E303" s="203"/>
      <c r="F303" s="203"/>
      <c r="G303" s="203"/>
      <c r="H303" s="203"/>
      <c r="I303" s="203"/>
      <c r="J303" s="203"/>
      <c r="K303" s="203"/>
      <c r="L303" s="203"/>
      <c r="M303" s="204"/>
    </row>
    <row r="304" spans="1:13" ht="21" x14ac:dyDescent="0.25">
      <c r="A304" s="389" t="s">
        <v>118</v>
      </c>
      <c r="B304" s="390"/>
      <c r="C304" s="390"/>
      <c r="D304" s="390"/>
      <c r="E304" s="390"/>
      <c r="F304" s="390"/>
      <c r="G304" s="390"/>
      <c r="H304" s="390"/>
      <c r="I304" s="390"/>
      <c r="J304" s="390"/>
      <c r="K304" s="390"/>
      <c r="L304" s="390"/>
      <c r="M304" s="391"/>
    </row>
    <row r="305" spans="1:13" ht="22.5" customHeight="1" x14ac:dyDescent="0.25">
      <c r="A305" s="205"/>
      <c r="B305" s="206" t="s">
        <v>119</v>
      </c>
      <c r="C305" s="206"/>
      <c r="D305" s="206"/>
      <c r="E305" s="206"/>
      <c r="F305" s="206"/>
      <c r="G305" s="206"/>
      <c r="H305" s="206"/>
      <c r="I305" s="206"/>
      <c r="J305" s="206"/>
      <c r="K305" s="206"/>
      <c r="L305" s="207"/>
      <c r="M305" s="208"/>
    </row>
    <row r="306" spans="1:13" ht="24.75" customHeight="1" x14ac:dyDescent="0.25">
      <c r="A306" s="209"/>
      <c r="B306" s="206" t="s">
        <v>120</v>
      </c>
      <c r="C306" s="206"/>
      <c r="D306" s="206"/>
      <c r="E306" s="206"/>
      <c r="F306" s="206"/>
      <c r="G306" s="206"/>
      <c r="H306" s="206"/>
      <c r="I306" s="206"/>
      <c r="J306" s="206"/>
      <c r="K306" s="206"/>
      <c r="L306" s="207"/>
      <c r="M306" s="208"/>
    </row>
    <row r="307" spans="1:13" ht="28.5" x14ac:dyDescent="0.45">
      <c r="A307" s="392" t="s">
        <v>121</v>
      </c>
      <c r="B307" s="393"/>
      <c r="C307" s="393"/>
      <c r="D307" s="393"/>
      <c r="E307" s="393"/>
      <c r="F307" s="393"/>
      <c r="G307" s="393"/>
      <c r="H307" s="393"/>
      <c r="I307" s="393"/>
      <c r="J307" s="393"/>
      <c r="K307" s="393"/>
      <c r="L307" s="203"/>
      <c r="M307" s="204"/>
    </row>
    <row r="308" spans="1:13" ht="28.5" x14ac:dyDescent="0.45">
      <c r="A308" s="392"/>
      <c r="B308" s="393"/>
      <c r="C308" s="393"/>
      <c r="D308" s="393"/>
      <c r="E308" s="393"/>
      <c r="F308" s="393"/>
      <c r="G308" s="393"/>
      <c r="H308" s="393"/>
      <c r="I308" s="393"/>
      <c r="J308" s="393"/>
      <c r="K308" s="393"/>
      <c r="L308" s="203"/>
      <c r="M308" s="204"/>
    </row>
    <row r="309" spans="1:13" ht="28.5" x14ac:dyDescent="0.45">
      <c r="A309" s="392"/>
      <c r="B309" s="393"/>
      <c r="C309" s="393"/>
      <c r="D309" s="393"/>
      <c r="E309" s="393"/>
      <c r="F309" s="393"/>
      <c r="G309" s="393"/>
      <c r="H309" s="393"/>
      <c r="I309" s="393"/>
      <c r="J309" s="393"/>
      <c r="K309" s="393"/>
      <c r="L309" s="203"/>
      <c r="M309" s="204"/>
    </row>
    <row r="310" spans="1:13" ht="12" customHeight="1" x14ac:dyDescent="0.45">
      <c r="A310" s="392"/>
      <c r="B310" s="393"/>
      <c r="C310" s="393"/>
      <c r="D310" s="393"/>
      <c r="E310" s="393"/>
      <c r="F310" s="393"/>
      <c r="G310" s="393"/>
      <c r="H310" s="393"/>
      <c r="I310" s="393"/>
      <c r="J310" s="393"/>
      <c r="K310" s="393"/>
      <c r="L310" s="203"/>
      <c r="M310" s="204"/>
    </row>
    <row r="311" spans="1:13" ht="28.5" x14ac:dyDescent="0.45">
      <c r="A311" s="394" t="s">
        <v>122</v>
      </c>
      <c r="B311" s="395"/>
      <c r="C311" s="395"/>
      <c r="D311" s="395"/>
      <c r="E311" s="395"/>
      <c r="F311" s="395"/>
      <c r="G311" s="395"/>
      <c r="H311" s="395"/>
      <c r="I311" s="395"/>
      <c r="J311" s="395"/>
      <c r="K311" s="395"/>
      <c r="L311" s="203"/>
      <c r="M311" s="204"/>
    </row>
    <row r="312" spans="1:13" ht="18.75" customHeight="1" x14ac:dyDescent="0.45">
      <c r="A312" s="396" t="s">
        <v>123</v>
      </c>
      <c r="B312" s="397"/>
      <c r="C312" s="397"/>
      <c r="D312" s="397"/>
      <c r="E312" s="397"/>
      <c r="F312" s="397"/>
      <c r="G312" s="397"/>
      <c r="H312" s="397"/>
      <c r="I312" s="397"/>
      <c r="J312" s="397"/>
      <c r="K312" s="397"/>
      <c r="L312" s="203"/>
      <c r="M312" s="204"/>
    </row>
    <row r="313" spans="1:13" ht="18" customHeight="1" x14ac:dyDescent="0.45">
      <c r="A313" s="396" t="s">
        <v>124</v>
      </c>
      <c r="B313" s="397"/>
      <c r="C313" s="397"/>
      <c r="D313" s="397"/>
      <c r="E313" s="397"/>
      <c r="F313" s="397"/>
      <c r="G313" s="397"/>
      <c r="H313" s="397"/>
      <c r="I313" s="397"/>
      <c r="J313" s="397"/>
      <c r="K313" s="397"/>
      <c r="L313" s="203"/>
      <c r="M313" s="204"/>
    </row>
    <row r="314" spans="1:13" ht="29.25" thickBot="1" x14ac:dyDescent="0.5">
      <c r="A314" s="362" t="s">
        <v>125</v>
      </c>
      <c r="B314" s="363"/>
      <c r="C314" s="363"/>
      <c r="D314" s="363"/>
      <c r="E314" s="363"/>
      <c r="F314" s="363"/>
      <c r="G314" s="363"/>
      <c r="H314" s="363"/>
      <c r="I314" s="363"/>
      <c r="J314" s="363"/>
      <c r="K314" s="363"/>
      <c r="L314" s="210"/>
      <c r="M314" s="211"/>
    </row>
  </sheetData>
  <mergeCells count="195">
    <mergeCell ref="A314:K314"/>
    <mergeCell ref="A264:F270"/>
    <mergeCell ref="A295:K298"/>
    <mergeCell ref="A299:G299"/>
    <mergeCell ref="A300:K300"/>
    <mergeCell ref="A301:G301"/>
    <mergeCell ref="A304:M304"/>
    <mergeCell ref="A307:K310"/>
    <mergeCell ref="A311:K311"/>
    <mergeCell ref="A312:K312"/>
    <mergeCell ref="A313:K313"/>
    <mergeCell ref="A274:A279"/>
    <mergeCell ref="A280:A281"/>
    <mergeCell ref="A282:A285"/>
    <mergeCell ref="A286:B286"/>
    <mergeCell ref="A288:K288"/>
    <mergeCell ref="A289:K290"/>
    <mergeCell ref="A291:K291"/>
    <mergeCell ref="A292:K293"/>
    <mergeCell ref="A294:K294"/>
    <mergeCell ref="B195:H195"/>
    <mergeCell ref="F253:F255"/>
    <mergeCell ref="A199:A209"/>
    <mergeCell ref="A210:A220"/>
    <mergeCell ref="A232:A242"/>
    <mergeCell ref="A221:A231"/>
    <mergeCell ref="A263:M263"/>
    <mergeCell ref="A271:F271"/>
    <mergeCell ref="B272:F272"/>
    <mergeCell ref="A39:B49"/>
    <mergeCell ref="A64:B74"/>
    <mergeCell ref="A89:B99"/>
    <mergeCell ref="A114:B124"/>
    <mergeCell ref="A139:B149"/>
    <mergeCell ref="A164:B174"/>
    <mergeCell ref="A243:E243"/>
    <mergeCell ref="A248:E248"/>
    <mergeCell ref="A244:A247"/>
    <mergeCell ref="C55:H55"/>
    <mergeCell ref="H56:H57"/>
    <mergeCell ref="C58:H58"/>
    <mergeCell ref="C80:H80"/>
    <mergeCell ref="H81:H82"/>
    <mergeCell ref="C83:H83"/>
    <mergeCell ref="C84:C85"/>
    <mergeCell ref="D84:H85"/>
    <mergeCell ref="C105:H105"/>
    <mergeCell ref="H106:H107"/>
    <mergeCell ref="C108:H108"/>
    <mergeCell ref="C109:C110"/>
    <mergeCell ref="B192:H192"/>
    <mergeCell ref="B193:H193"/>
    <mergeCell ref="B194:H194"/>
    <mergeCell ref="D109:H110"/>
    <mergeCell ref="C130:H130"/>
    <mergeCell ref="H131:H132"/>
    <mergeCell ref="C30:H30"/>
    <mergeCell ref="C33:H33"/>
    <mergeCell ref="A111:K111"/>
    <mergeCell ref="A75:B75"/>
    <mergeCell ref="B80:B85"/>
    <mergeCell ref="C100:H100"/>
    <mergeCell ref="B105:B110"/>
    <mergeCell ref="A105:A110"/>
    <mergeCell ref="A100:B100"/>
    <mergeCell ref="A30:A35"/>
    <mergeCell ref="B30:B35"/>
    <mergeCell ref="H31:H32"/>
    <mergeCell ref="F37:F38"/>
    <mergeCell ref="E37:E38"/>
    <mergeCell ref="D37:D38"/>
    <mergeCell ref="C37:C38"/>
    <mergeCell ref="B37:B38"/>
    <mergeCell ref="A62:A63"/>
    <mergeCell ref="B62:B63"/>
    <mergeCell ref="H37:H38"/>
    <mergeCell ref="G37:G38"/>
    <mergeCell ref="B162:B163"/>
    <mergeCell ref="C162:C163"/>
    <mergeCell ref="D162:D163"/>
    <mergeCell ref="E162:E163"/>
    <mergeCell ref="F162:F163"/>
    <mergeCell ref="G162:G163"/>
    <mergeCell ref="H162:H163"/>
    <mergeCell ref="H112:H113"/>
    <mergeCell ref="A137:A138"/>
    <mergeCell ref="B137:B138"/>
    <mergeCell ref="C133:H133"/>
    <mergeCell ref="C134:C135"/>
    <mergeCell ref="D134:H135"/>
    <mergeCell ref="C155:H155"/>
    <mergeCell ref="H156:H157"/>
    <mergeCell ref="C158:H158"/>
    <mergeCell ref="C159:C160"/>
    <mergeCell ref="C137:C138"/>
    <mergeCell ref="D137:D138"/>
    <mergeCell ref="E137:E138"/>
    <mergeCell ref="F137:F138"/>
    <mergeCell ref="G137:G138"/>
    <mergeCell ref="H137:H138"/>
    <mergeCell ref="C112:C113"/>
    <mergeCell ref="D112:D113"/>
    <mergeCell ref="E112:E113"/>
    <mergeCell ref="F112:F113"/>
    <mergeCell ref="G112:G113"/>
    <mergeCell ref="C125:H125"/>
    <mergeCell ref="A136:K136"/>
    <mergeCell ref="J137:K137"/>
    <mergeCell ref="A112:A113"/>
    <mergeCell ref="B112:B113"/>
    <mergeCell ref="J112:K112"/>
    <mergeCell ref="B130:B135"/>
    <mergeCell ref="A130:A135"/>
    <mergeCell ref="A125:B125"/>
    <mergeCell ref="C59:C60"/>
    <mergeCell ref="D59:H60"/>
    <mergeCell ref="G62:G63"/>
    <mergeCell ref="H62:H63"/>
    <mergeCell ref="A1:H2"/>
    <mergeCell ref="A12:A13"/>
    <mergeCell ref="B12:B13"/>
    <mergeCell ref="C50:H50"/>
    <mergeCell ref="A50:B50"/>
    <mergeCell ref="A55:A60"/>
    <mergeCell ref="B55:B60"/>
    <mergeCell ref="A9:H10"/>
    <mergeCell ref="B4:D4"/>
    <mergeCell ref="B5:D5"/>
    <mergeCell ref="B6:D6"/>
    <mergeCell ref="B7:D7"/>
    <mergeCell ref="B8:D8"/>
    <mergeCell ref="E12:E13"/>
    <mergeCell ref="C12:C13"/>
    <mergeCell ref="F7:H7"/>
    <mergeCell ref="F8:H8"/>
    <mergeCell ref="D12:D13"/>
    <mergeCell ref="F12:F13"/>
    <mergeCell ref="A36:K36"/>
    <mergeCell ref="J37:K37"/>
    <mergeCell ref="J12:K12"/>
    <mergeCell ref="F3:H3"/>
    <mergeCell ref="B3:D3"/>
    <mergeCell ref="G12:G13"/>
    <mergeCell ref="H12:H13"/>
    <mergeCell ref="F4:H4"/>
    <mergeCell ref="F5:H5"/>
    <mergeCell ref="F6:H6"/>
    <mergeCell ref="C25:H25"/>
    <mergeCell ref="A25:B25"/>
    <mergeCell ref="A14:B24"/>
    <mergeCell ref="C34:C35"/>
    <mergeCell ref="D34:H35"/>
    <mergeCell ref="A37:A38"/>
    <mergeCell ref="A61:K61"/>
    <mergeCell ref="J62:K62"/>
    <mergeCell ref="A86:K86"/>
    <mergeCell ref="J87:K87"/>
    <mergeCell ref="A80:A85"/>
    <mergeCell ref="F62:F63"/>
    <mergeCell ref="C75:H75"/>
    <mergeCell ref="A87:A88"/>
    <mergeCell ref="B87:B88"/>
    <mergeCell ref="C87:C88"/>
    <mergeCell ref="D87:D88"/>
    <mergeCell ref="E87:E88"/>
    <mergeCell ref="F87:F88"/>
    <mergeCell ref="G87:G88"/>
    <mergeCell ref="H87:H88"/>
    <mergeCell ref="C62:C63"/>
    <mergeCell ref="D62:D63"/>
    <mergeCell ref="E62:E63"/>
    <mergeCell ref="C150:H150"/>
    <mergeCell ref="A150:B150"/>
    <mergeCell ref="B155:B160"/>
    <mergeCell ref="A155:A160"/>
    <mergeCell ref="D159:H160"/>
    <mergeCell ref="A197:E198"/>
    <mergeCell ref="A175:B175"/>
    <mergeCell ref="B180:B185"/>
    <mergeCell ref="A180:A185"/>
    <mergeCell ref="A161:K161"/>
    <mergeCell ref="J162:K162"/>
    <mergeCell ref="C175:H175"/>
    <mergeCell ref="C180:H180"/>
    <mergeCell ref="H181:H182"/>
    <mergeCell ref="C183:H183"/>
    <mergeCell ref="C184:C185"/>
    <mergeCell ref="D184:H185"/>
    <mergeCell ref="B186:H186"/>
    <mergeCell ref="B187:H187"/>
    <mergeCell ref="B188:H188"/>
    <mergeCell ref="B189:H189"/>
    <mergeCell ref="B190:H190"/>
    <mergeCell ref="B191:H191"/>
    <mergeCell ref="A162:A163"/>
  </mergeCells>
  <hyperlinks>
    <hyperlink ref="B187" r:id="rId1" display="mailto:wac-office@iinet.net.au"/>
    <hyperlink ref="A304" r:id="rId2" display="mailto:wac-office@iinet.net.au"/>
    <hyperlink ref="J278" location="Sheet1!A200" display="Prices 2013"/>
    <hyperlink ref="J276" location="Sheet1!A1" display="TOP"/>
    <hyperlink ref="J277" location="Sheet1!A268" display="Feedback"/>
    <hyperlink ref="J222" location="Sheet1!A200" display="Prices 2013"/>
    <hyperlink ref="J220" location="Sheet1!A1" display="TOP"/>
    <hyperlink ref="J221" location="Sheet1!A268" display="Feedback"/>
    <hyperlink ref="J176" location="Sheet1!A200" display="Prices 2013"/>
    <hyperlink ref="J174" location="Sheet1!A1" display="TOP"/>
    <hyperlink ref="J175" location="Sheet1!A268" display="Feedback"/>
    <hyperlink ref="J144" location="Sheet1!A200" display="Prices 2013"/>
    <hyperlink ref="J142" location="Sheet1!A1" display="TOP"/>
    <hyperlink ref="J143" location="Sheet1!A268" display="Feedback"/>
    <hyperlink ref="J120" location="Sheet1!A200" display="Prices 2013"/>
    <hyperlink ref="J118" location="Sheet1!A1" display="TOP"/>
    <hyperlink ref="J119" location="Sheet1!A268" display="Feedback"/>
    <hyperlink ref="J98" location="Sheet1!A200" display="Prices 2013"/>
    <hyperlink ref="J96" location="Sheet1!A1" display="TOP"/>
    <hyperlink ref="J97" location="Sheet1!A268" display="Feedback"/>
    <hyperlink ref="J71" location="Sheet1!A200" display="Prices 2013"/>
    <hyperlink ref="J69" location="Sheet1!A1" display="TOP"/>
    <hyperlink ref="J70" location="Sheet1!A268" display="Feedback"/>
    <hyperlink ref="J49" location="Sheet1!A200" display="Prices 2013"/>
    <hyperlink ref="J47" location="Sheet1!A1" display="TOP"/>
    <hyperlink ref="J48" location="Sheet1!A268" display="Feedback"/>
    <hyperlink ref="J24" location="Sheet1!A200" display="Prices 2013"/>
    <hyperlink ref="J22" location="Sheet1!A1" display="TOP"/>
    <hyperlink ref="J23" location="Sheet1!A268" display="Feedback"/>
  </hyperlinks>
  <pageMargins left="0.25" right="0.25" top="0.75" bottom="0.75" header="0.3" footer="0.3"/>
  <pageSetup orientation="portrait" horizontalDpi="203" verticalDpi="98" r:id="rId3"/>
  <drawing r:id="rId4"/>
  <legacyDrawing r:id="rId5"/>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nchor moveWithCells="1">
                  <from>
                    <xdr:col>2</xdr:col>
                    <xdr:colOff>209550</xdr:colOff>
                    <xdr:row>272</xdr:row>
                    <xdr:rowOff>171450</xdr:rowOff>
                  </from>
                  <to>
                    <xdr:col>2</xdr:col>
                    <xdr:colOff>514350</xdr:colOff>
                    <xdr:row>274</xdr:row>
                    <xdr:rowOff>9525</xdr:rowOff>
                  </to>
                </anchor>
              </controlPr>
            </control>
          </mc:Choice>
        </mc:AlternateContent>
        <mc:AlternateContent xmlns:mc="http://schemas.openxmlformats.org/markup-compatibility/2006">
          <mc:Choice Requires="x14">
            <control shapeId="1026" r:id="rId7" name="Check Box 2">
              <controlPr defaultSize="0" autoFill="0" autoLine="0" autoPict="0">
                <anchor moveWithCells="1">
                  <from>
                    <xdr:col>2</xdr:col>
                    <xdr:colOff>209550</xdr:colOff>
                    <xdr:row>274</xdr:row>
                    <xdr:rowOff>19050</xdr:rowOff>
                  </from>
                  <to>
                    <xdr:col>2</xdr:col>
                    <xdr:colOff>514350</xdr:colOff>
                    <xdr:row>274</xdr:row>
                    <xdr:rowOff>161925</xdr:rowOff>
                  </to>
                </anchor>
              </controlPr>
            </control>
          </mc:Choice>
        </mc:AlternateContent>
        <mc:AlternateContent xmlns:mc="http://schemas.openxmlformats.org/markup-compatibility/2006">
          <mc:Choice Requires="x14">
            <control shapeId="1027" r:id="rId8" name="Check Box 3">
              <controlPr defaultSize="0" autoFill="0" autoLine="0" autoPict="0">
                <anchor moveWithCells="1">
                  <from>
                    <xdr:col>2</xdr:col>
                    <xdr:colOff>209550</xdr:colOff>
                    <xdr:row>275</xdr:row>
                    <xdr:rowOff>19050</xdr:rowOff>
                  </from>
                  <to>
                    <xdr:col>2</xdr:col>
                    <xdr:colOff>514350</xdr:colOff>
                    <xdr:row>275</xdr:row>
                    <xdr:rowOff>142875</xdr:rowOff>
                  </to>
                </anchor>
              </controlPr>
            </control>
          </mc:Choice>
        </mc:AlternateContent>
        <mc:AlternateContent xmlns:mc="http://schemas.openxmlformats.org/markup-compatibility/2006">
          <mc:Choice Requires="x14">
            <control shapeId="1028" r:id="rId9" name="Check Box 4">
              <controlPr defaultSize="0" autoFill="0" autoLine="0" autoPict="0">
                <anchor moveWithCells="1">
                  <from>
                    <xdr:col>2</xdr:col>
                    <xdr:colOff>209550</xdr:colOff>
                    <xdr:row>275</xdr:row>
                    <xdr:rowOff>200025</xdr:rowOff>
                  </from>
                  <to>
                    <xdr:col>2</xdr:col>
                    <xdr:colOff>514350</xdr:colOff>
                    <xdr:row>276</xdr:row>
                    <xdr:rowOff>171450</xdr:rowOff>
                  </to>
                </anchor>
              </controlPr>
            </control>
          </mc:Choice>
        </mc:AlternateContent>
        <mc:AlternateContent xmlns:mc="http://schemas.openxmlformats.org/markup-compatibility/2006">
          <mc:Choice Requires="x14">
            <control shapeId="1029" r:id="rId10" name="Check Box 5">
              <controlPr defaultSize="0" autoFill="0" autoLine="0" autoPict="0">
                <anchor moveWithCells="1">
                  <from>
                    <xdr:col>2</xdr:col>
                    <xdr:colOff>209550</xdr:colOff>
                    <xdr:row>277</xdr:row>
                    <xdr:rowOff>19050</xdr:rowOff>
                  </from>
                  <to>
                    <xdr:col>2</xdr:col>
                    <xdr:colOff>514350</xdr:colOff>
                    <xdr:row>277</xdr:row>
                    <xdr:rowOff>180975</xdr:rowOff>
                  </to>
                </anchor>
              </controlPr>
            </control>
          </mc:Choice>
        </mc:AlternateContent>
        <mc:AlternateContent xmlns:mc="http://schemas.openxmlformats.org/markup-compatibility/2006">
          <mc:Choice Requires="x14">
            <control shapeId="1030" r:id="rId11" name="Check Box 6">
              <controlPr defaultSize="0" autoFill="0" autoLine="0" autoPict="0">
                <anchor moveWithCells="1">
                  <from>
                    <xdr:col>2</xdr:col>
                    <xdr:colOff>209550</xdr:colOff>
                    <xdr:row>277</xdr:row>
                    <xdr:rowOff>180975</xdr:rowOff>
                  </from>
                  <to>
                    <xdr:col>2</xdr:col>
                    <xdr:colOff>514350</xdr:colOff>
                    <xdr:row>278</xdr:row>
                    <xdr:rowOff>190500</xdr:rowOff>
                  </to>
                </anchor>
              </controlPr>
            </control>
          </mc:Choice>
        </mc:AlternateContent>
        <mc:AlternateContent xmlns:mc="http://schemas.openxmlformats.org/markup-compatibility/2006">
          <mc:Choice Requires="x14">
            <control shapeId="1031" r:id="rId12" name="Check Box 7">
              <controlPr defaultSize="0" autoFill="0" autoLine="0" autoPict="0">
                <anchor moveWithCells="1">
                  <from>
                    <xdr:col>2</xdr:col>
                    <xdr:colOff>209550</xdr:colOff>
                    <xdr:row>278</xdr:row>
                    <xdr:rowOff>171450</xdr:rowOff>
                  </from>
                  <to>
                    <xdr:col>2</xdr:col>
                    <xdr:colOff>514350</xdr:colOff>
                    <xdr:row>280</xdr:row>
                    <xdr:rowOff>19050</xdr:rowOff>
                  </to>
                </anchor>
              </controlPr>
            </control>
          </mc:Choice>
        </mc:AlternateContent>
        <mc:AlternateContent xmlns:mc="http://schemas.openxmlformats.org/markup-compatibility/2006">
          <mc:Choice Requires="x14">
            <control shapeId="1032" r:id="rId13" name="Check Box 8">
              <controlPr defaultSize="0" autoFill="0" autoLine="0" autoPict="0">
                <anchor moveWithCells="1">
                  <from>
                    <xdr:col>2</xdr:col>
                    <xdr:colOff>209550</xdr:colOff>
                    <xdr:row>279</xdr:row>
                    <xdr:rowOff>171450</xdr:rowOff>
                  </from>
                  <to>
                    <xdr:col>2</xdr:col>
                    <xdr:colOff>514350</xdr:colOff>
                    <xdr:row>281</xdr:row>
                    <xdr:rowOff>19050</xdr:rowOff>
                  </to>
                </anchor>
              </controlPr>
            </control>
          </mc:Choice>
        </mc:AlternateContent>
        <mc:AlternateContent xmlns:mc="http://schemas.openxmlformats.org/markup-compatibility/2006">
          <mc:Choice Requires="x14">
            <control shapeId="1033" r:id="rId14" name="Check Box 9">
              <controlPr defaultSize="0" autoFill="0" autoLine="0" autoPict="0">
                <anchor moveWithCells="1">
                  <from>
                    <xdr:col>2</xdr:col>
                    <xdr:colOff>209550</xdr:colOff>
                    <xdr:row>280</xdr:row>
                    <xdr:rowOff>114300</xdr:rowOff>
                  </from>
                  <to>
                    <xdr:col>2</xdr:col>
                    <xdr:colOff>514350</xdr:colOff>
                    <xdr:row>282</xdr:row>
                    <xdr:rowOff>57150</xdr:rowOff>
                  </to>
                </anchor>
              </controlPr>
            </control>
          </mc:Choice>
        </mc:AlternateContent>
        <mc:AlternateContent xmlns:mc="http://schemas.openxmlformats.org/markup-compatibility/2006">
          <mc:Choice Requires="x14">
            <control shapeId="1034" r:id="rId15" name="Check Box 10">
              <controlPr defaultSize="0" autoFill="0" autoLine="0" autoPict="0">
                <anchor moveWithCells="1">
                  <from>
                    <xdr:col>2</xdr:col>
                    <xdr:colOff>209550</xdr:colOff>
                    <xdr:row>281</xdr:row>
                    <xdr:rowOff>104775</xdr:rowOff>
                  </from>
                  <to>
                    <xdr:col>2</xdr:col>
                    <xdr:colOff>514350</xdr:colOff>
                    <xdr:row>283</xdr:row>
                    <xdr:rowOff>66675</xdr:rowOff>
                  </to>
                </anchor>
              </controlPr>
            </control>
          </mc:Choice>
        </mc:AlternateContent>
        <mc:AlternateContent xmlns:mc="http://schemas.openxmlformats.org/markup-compatibility/2006">
          <mc:Choice Requires="x14">
            <control shapeId="1035" r:id="rId16" name="Check Box 11">
              <controlPr defaultSize="0" autoFill="0" autoLine="0" autoPict="0">
                <anchor moveWithCells="1">
                  <from>
                    <xdr:col>2</xdr:col>
                    <xdr:colOff>209550</xdr:colOff>
                    <xdr:row>282</xdr:row>
                    <xdr:rowOff>104775</xdr:rowOff>
                  </from>
                  <to>
                    <xdr:col>2</xdr:col>
                    <xdr:colOff>514350</xdr:colOff>
                    <xdr:row>284</xdr:row>
                    <xdr:rowOff>76200</xdr:rowOff>
                  </to>
                </anchor>
              </controlPr>
            </control>
          </mc:Choice>
        </mc:AlternateContent>
        <mc:AlternateContent xmlns:mc="http://schemas.openxmlformats.org/markup-compatibility/2006">
          <mc:Choice Requires="x14">
            <control shapeId="1036" r:id="rId17" name="Check Box 12">
              <controlPr defaultSize="0" autoFill="0" autoLine="0" autoPict="0">
                <anchor moveWithCells="1">
                  <from>
                    <xdr:col>2</xdr:col>
                    <xdr:colOff>219075</xdr:colOff>
                    <xdr:row>283</xdr:row>
                    <xdr:rowOff>161925</xdr:rowOff>
                  </from>
                  <to>
                    <xdr:col>2</xdr:col>
                    <xdr:colOff>523875</xdr:colOff>
                    <xdr:row>285</xdr:row>
                    <xdr:rowOff>0</xdr:rowOff>
                  </to>
                </anchor>
              </controlPr>
            </control>
          </mc:Choice>
        </mc:AlternateContent>
        <mc:AlternateContent xmlns:mc="http://schemas.openxmlformats.org/markup-compatibility/2006">
          <mc:Choice Requires="x14">
            <control shapeId="1037" r:id="rId18" name="Check Box 13">
              <controlPr defaultSize="0" autoFill="0" autoLine="0" autoPict="0">
                <anchor moveWithCells="1">
                  <from>
                    <xdr:col>2</xdr:col>
                    <xdr:colOff>209550</xdr:colOff>
                    <xdr:row>284</xdr:row>
                    <xdr:rowOff>171450</xdr:rowOff>
                  </from>
                  <to>
                    <xdr:col>2</xdr:col>
                    <xdr:colOff>514350</xdr:colOff>
                    <xdr:row>286</xdr:row>
                    <xdr:rowOff>38100</xdr:rowOff>
                  </to>
                </anchor>
              </controlPr>
            </control>
          </mc:Choice>
        </mc:AlternateContent>
        <mc:AlternateContent xmlns:mc="http://schemas.openxmlformats.org/markup-compatibility/2006">
          <mc:Choice Requires="x14">
            <control shapeId="1038" r:id="rId19" name="Check Box 14">
              <controlPr defaultSize="0" autoFill="0" autoLine="0" autoPict="0">
                <anchor moveWithCells="1">
                  <from>
                    <xdr:col>3</xdr:col>
                    <xdr:colOff>190500</xdr:colOff>
                    <xdr:row>272</xdr:row>
                    <xdr:rowOff>161925</xdr:rowOff>
                  </from>
                  <to>
                    <xdr:col>3</xdr:col>
                    <xdr:colOff>495300</xdr:colOff>
                    <xdr:row>273</xdr:row>
                    <xdr:rowOff>161925</xdr:rowOff>
                  </to>
                </anchor>
              </controlPr>
            </control>
          </mc:Choice>
        </mc:AlternateContent>
        <mc:AlternateContent xmlns:mc="http://schemas.openxmlformats.org/markup-compatibility/2006">
          <mc:Choice Requires="x14">
            <control shapeId="1039" r:id="rId20" name="Check Box 15">
              <controlPr defaultSize="0" autoFill="0" autoLine="0" autoPict="0">
                <anchor moveWithCells="1">
                  <from>
                    <xdr:col>3</xdr:col>
                    <xdr:colOff>190500</xdr:colOff>
                    <xdr:row>273</xdr:row>
                    <xdr:rowOff>190500</xdr:rowOff>
                  </from>
                  <to>
                    <xdr:col>3</xdr:col>
                    <xdr:colOff>495300</xdr:colOff>
                    <xdr:row>274</xdr:row>
                    <xdr:rowOff>171450</xdr:rowOff>
                  </to>
                </anchor>
              </controlPr>
            </control>
          </mc:Choice>
        </mc:AlternateContent>
        <mc:AlternateContent xmlns:mc="http://schemas.openxmlformats.org/markup-compatibility/2006">
          <mc:Choice Requires="x14">
            <control shapeId="1040" r:id="rId21" name="Check Box 16">
              <controlPr defaultSize="0" autoFill="0" autoLine="0" autoPict="0">
                <anchor moveWithCells="1">
                  <from>
                    <xdr:col>3</xdr:col>
                    <xdr:colOff>190500</xdr:colOff>
                    <xdr:row>274</xdr:row>
                    <xdr:rowOff>171450</xdr:rowOff>
                  </from>
                  <to>
                    <xdr:col>3</xdr:col>
                    <xdr:colOff>495300</xdr:colOff>
                    <xdr:row>276</xdr:row>
                    <xdr:rowOff>9525</xdr:rowOff>
                  </to>
                </anchor>
              </controlPr>
            </control>
          </mc:Choice>
        </mc:AlternateContent>
        <mc:AlternateContent xmlns:mc="http://schemas.openxmlformats.org/markup-compatibility/2006">
          <mc:Choice Requires="x14">
            <control shapeId="1041" r:id="rId22" name="Check Box 17">
              <controlPr defaultSize="0" autoFill="0" autoLine="0" autoPict="0">
                <anchor moveWithCells="1">
                  <from>
                    <xdr:col>3</xdr:col>
                    <xdr:colOff>190500</xdr:colOff>
                    <xdr:row>275</xdr:row>
                    <xdr:rowOff>180975</xdr:rowOff>
                  </from>
                  <to>
                    <xdr:col>3</xdr:col>
                    <xdr:colOff>495300</xdr:colOff>
                    <xdr:row>276</xdr:row>
                    <xdr:rowOff>180975</xdr:rowOff>
                  </to>
                </anchor>
              </controlPr>
            </control>
          </mc:Choice>
        </mc:AlternateContent>
        <mc:AlternateContent xmlns:mc="http://schemas.openxmlformats.org/markup-compatibility/2006">
          <mc:Choice Requires="x14">
            <control shapeId="1042" r:id="rId23" name="Check Box 18">
              <controlPr defaultSize="0" autoFill="0" autoLine="0" autoPict="0">
                <anchor moveWithCells="1">
                  <from>
                    <xdr:col>3</xdr:col>
                    <xdr:colOff>190500</xdr:colOff>
                    <xdr:row>276</xdr:row>
                    <xdr:rowOff>180975</xdr:rowOff>
                  </from>
                  <to>
                    <xdr:col>3</xdr:col>
                    <xdr:colOff>495300</xdr:colOff>
                    <xdr:row>277</xdr:row>
                    <xdr:rowOff>190500</xdr:rowOff>
                  </to>
                </anchor>
              </controlPr>
            </control>
          </mc:Choice>
        </mc:AlternateContent>
        <mc:AlternateContent xmlns:mc="http://schemas.openxmlformats.org/markup-compatibility/2006">
          <mc:Choice Requires="x14">
            <control shapeId="1043" r:id="rId24" name="Check Box 19">
              <controlPr defaultSize="0" autoFill="0" autoLine="0" autoPict="0">
                <anchor moveWithCells="1">
                  <from>
                    <xdr:col>3</xdr:col>
                    <xdr:colOff>190500</xdr:colOff>
                    <xdr:row>277</xdr:row>
                    <xdr:rowOff>161925</xdr:rowOff>
                  </from>
                  <to>
                    <xdr:col>3</xdr:col>
                    <xdr:colOff>495300</xdr:colOff>
                    <xdr:row>279</xdr:row>
                    <xdr:rowOff>9525</xdr:rowOff>
                  </to>
                </anchor>
              </controlPr>
            </control>
          </mc:Choice>
        </mc:AlternateContent>
        <mc:AlternateContent xmlns:mc="http://schemas.openxmlformats.org/markup-compatibility/2006">
          <mc:Choice Requires="x14">
            <control shapeId="1044" r:id="rId25" name="Check Box 20">
              <controlPr defaultSize="0" autoFill="0" autoLine="0" autoPict="0">
                <anchor moveWithCells="1">
                  <from>
                    <xdr:col>3</xdr:col>
                    <xdr:colOff>190500</xdr:colOff>
                    <xdr:row>278</xdr:row>
                    <xdr:rowOff>171450</xdr:rowOff>
                  </from>
                  <to>
                    <xdr:col>3</xdr:col>
                    <xdr:colOff>495300</xdr:colOff>
                    <xdr:row>280</xdr:row>
                    <xdr:rowOff>28575</xdr:rowOff>
                  </to>
                </anchor>
              </controlPr>
            </control>
          </mc:Choice>
        </mc:AlternateContent>
        <mc:AlternateContent xmlns:mc="http://schemas.openxmlformats.org/markup-compatibility/2006">
          <mc:Choice Requires="x14">
            <control shapeId="1045" r:id="rId26" name="Check Box 21">
              <controlPr defaultSize="0" autoFill="0" autoLine="0" autoPict="0">
                <anchor moveWithCells="1">
                  <from>
                    <xdr:col>3</xdr:col>
                    <xdr:colOff>190500</xdr:colOff>
                    <xdr:row>280</xdr:row>
                    <xdr:rowOff>0</xdr:rowOff>
                  </from>
                  <to>
                    <xdr:col>3</xdr:col>
                    <xdr:colOff>495300</xdr:colOff>
                    <xdr:row>281</xdr:row>
                    <xdr:rowOff>0</xdr:rowOff>
                  </to>
                </anchor>
              </controlPr>
            </control>
          </mc:Choice>
        </mc:AlternateContent>
        <mc:AlternateContent xmlns:mc="http://schemas.openxmlformats.org/markup-compatibility/2006">
          <mc:Choice Requires="x14">
            <control shapeId="1046" r:id="rId27" name="Check Box 22">
              <controlPr defaultSize="0" autoFill="0" autoLine="0" autoPict="0">
                <anchor moveWithCells="1">
                  <from>
                    <xdr:col>3</xdr:col>
                    <xdr:colOff>190500</xdr:colOff>
                    <xdr:row>280</xdr:row>
                    <xdr:rowOff>114300</xdr:rowOff>
                  </from>
                  <to>
                    <xdr:col>3</xdr:col>
                    <xdr:colOff>495300</xdr:colOff>
                    <xdr:row>282</xdr:row>
                    <xdr:rowOff>57150</xdr:rowOff>
                  </to>
                </anchor>
              </controlPr>
            </control>
          </mc:Choice>
        </mc:AlternateContent>
        <mc:AlternateContent xmlns:mc="http://schemas.openxmlformats.org/markup-compatibility/2006">
          <mc:Choice Requires="x14">
            <control shapeId="1047" r:id="rId28" name="Check Box 23">
              <controlPr defaultSize="0" autoFill="0" autoLine="0" autoPict="0">
                <anchor moveWithCells="1">
                  <from>
                    <xdr:col>3</xdr:col>
                    <xdr:colOff>190500</xdr:colOff>
                    <xdr:row>281</xdr:row>
                    <xdr:rowOff>104775</xdr:rowOff>
                  </from>
                  <to>
                    <xdr:col>3</xdr:col>
                    <xdr:colOff>495300</xdr:colOff>
                    <xdr:row>283</xdr:row>
                    <xdr:rowOff>66675</xdr:rowOff>
                  </to>
                </anchor>
              </controlPr>
            </control>
          </mc:Choice>
        </mc:AlternateContent>
        <mc:AlternateContent xmlns:mc="http://schemas.openxmlformats.org/markup-compatibility/2006">
          <mc:Choice Requires="x14">
            <control shapeId="1048" r:id="rId29" name="Check Box 24">
              <controlPr defaultSize="0" autoFill="0" autoLine="0" autoPict="0">
                <anchor moveWithCells="1">
                  <from>
                    <xdr:col>3</xdr:col>
                    <xdr:colOff>190500</xdr:colOff>
                    <xdr:row>282</xdr:row>
                    <xdr:rowOff>104775</xdr:rowOff>
                  </from>
                  <to>
                    <xdr:col>3</xdr:col>
                    <xdr:colOff>495300</xdr:colOff>
                    <xdr:row>284</xdr:row>
                    <xdr:rowOff>76200</xdr:rowOff>
                  </to>
                </anchor>
              </controlPr>
            </control>
          </mc:Choice>
        </mc:AlternateContent>
        <mc:AlternateContent xmlns:mc="http://schemas.openxmlformats.org/markup-compatibility/2006">
          <mc:Choice Requires="x14">
            <control shapeId="1049" r:id="rId30" name="Check Box 25">
              <controlPr defaultSize="0" autoFill="0" autoLine="0" autoPict="0">
                <anchor moveWithCells="1">
                  <from>
                    <xdr:col>3</xdr:col>
                    <xdr:colOff>190500</xdr:colOff>
                    <xdr:row>283</xdr:row>
                    <xdr:rowOff>123825</xdr:rowOff>
                  </from>
                  <to>
                    <xdr:col>3</xdr:col>
                    <xdr:colOff>495300</xdr:colOff>
                    <xdr:row>285</xdr:row>
                    <xdr:rowOff>47625</xdr:rowOff>
                  </to>
                </anchor>
              </controlPr>
            </control>
          </mc:Choice>
        </mc:AlternateContent>
        <mc:AlternateContent xmlns:mc="http://schemas.openxmlformats.org/markup-compatibility/2006">
          <mc:Choice Requires="x14">
            <control shapeId="1050" r:id="rId31" name="Check Box 26">
              <controlPr defaultSize="0" autoFill="0" autoLine="0" autoPict="0">
                <anchor moveWithCells="1">
                  <from>
                    <xdr:col>3</xdr:col>
                    <xdr:colOff>190500</xdr:colOff>
                    <xdr:row>284</xdr:row>
                    <xdr:rowOff>152400</xdr:rowOff>
                  </from>
                  <to>
                    <xdr:col>3</xdr:col>
                    <xdr:colOff>495300</xdr:colOff>
                    <xdr:row>286</xdr:row>
                    <xdr:rowOff>28575</xdr:rowOff>
                  </to>
                </anchor>
              </controlPr>
            </control>
          </mc:Choice>
        </mc:AlternateContent>
        <mc:AlternateContent xmlns:mc="http://schemas.openxmlformats.org/markup-compatibility/2006">
          <mc:Choice Requires="x14">
            <control shapeId="1051" r:id="rId32" name="Check Box 27">
              <controlPr defaultSize="0" autoFill="0" autoLine="0" autoPict="0">
                <anchor moveWithCells="1">
                  <from>
                    <xdr:col>4</xdr:col>
                    <xdr:colOff>238125</xdr:colOff>
                    <xdr:row>272</xdr:row>
                    <xdr:rowOff>152400</xdr:rowOff>
                  </from>
                  <to>
                    <xdr:col>4</xdr:col>
                    <xdr:colOff>542925</xdr:colOff>
                    <xdr:row>274</xdr:row>
                    <xdr:rowOff>19050</xdr:rowOff>
                  </to>
                </anchor>
              </controlPr>
            </control>
          </mc:Choice>
        </mc:AlternateContent>
        <mc:AlternateContent xmlns:mc="http://schemas.openxmlformats.org/markup-compatibility/2006">
          <mc:Choice Requires="x14">
            <control shapeId="1052" r:id="rId33" name="Check Box 28">
              <controlPr defaultSize="0" autoFill="0" autoLine="0" autoPict="0">
                <anchor moveWithCells="1">
                  <from>
                    <xdr:col>4</xdr:col>
                    <xdr:colOff>238125</xdr:colOff>
                    <xdr:row>273</xdr:row>
                    <xdr:rowOff>190500</xdr:rowOff>
                  </from>
                  <to>
                    <xdr:col>4</xdr:col>
                    <xdr:colOff>542925</xdr:colOff>
                    <xdr:row>275</xdr:row>
                    <xdr:rowOff>9525</xdr:rowOff>
                  </to>
                </anchor>
              </controlPr>
            </control>
          </mc:Choice>
        </mc:AlternateContent>
        <mc:AlternateContent xmlns:mc="http://schemas.openxmlformats.org/markup-compatibility/2006">
          <mc:Choice Requires="x14">
            <control shapeId="1053" r:id="rId34" name="Check Box 29">
              <controlPr defaultSize="0" autoFill="0" autoLine="0" autoPict="0">
                <anchor moveWithCells="1">
                  <from>
                    <xdr:col>4</xdr:col>
                    <xdr:colOff>238125</xdr:colOff>
                    <xdr:row>274</xdr:row>
                    <xdr:rowOff>133350</xdr:rowOff>
                  </from>
                  <to>
                    <xdr:col>4</xdr:col>
                    <xdr:colOff>542925</xdr:colOff>
                    <xdr:row>276</xdr:row>
                    <xdr:rowOff>47625</xdr:rowOff>
                  </to>
                </anchor>
              </controlPr>
            </control>
          </mc:Choice>
        </mc:AlternateContent>
        <mc:AlternateContent xmlns:mc="http://schemas.openxmlformats.org/markup-compatibility/2006">
          <mc:Choice Requires="x14">
            <control shapeId="1054" r:id="rId35" name="Check Box 30">
              <controlPr defaultSize="0" autoFill="0" autoLine="0" autoPict="0">
                <anchor moveWithCells="1">
                  <from>
                    <xdr:col>4</xdr:col>
                    <xdr:colOff>238125</xdr:colOff>
                    <xdr:row>275</xdr:row>
                    <xdr:rowOff>161925</xdr:rowOff>
                  </from>
                  <to>
                    <xdr:col>4</xdr:col>
                    <xdr:colOff>542925</xdr:colOff>
                    <xdr:row>277</xdr:row>
                    <xdr:rowOff>19050</xdr:rowOff>
                  </to>
                </anchor>
              </controlPr>
            </control>
          </mc:Choice>
        </mc:AlternateContent>
        <mc:AlternateContent xmlns:mc="http://schemas.openxmlformats.org/markup-compatibility/2006">
          <mc:Choice Requires="x14">
            <control shapeId="1055" r:id="rId36" name="Check Box 31">
              <controlPr defaultSize="0" autoFill="0" autoLine="0" autoPict="0">
                <anchor moveWithCells="1">
                  <from>
                    <xdr:col>4</xdr:col>
                    <xdr:colOff>238125</xdr:colOff>
                    <xdr:row>276</xdr:row>
                    <xdr:rowOff>114300</xdr:rowOff>
                  </from>
                  <to>
                    <xdr:col>4</xdr:col>
                    <xdr:colOff>542925</xdr:colOff>
                    <xdr:row>278</xdr:row>
                    <xdr:rowOff>38100</xdr:rowOff>
                  </to>
                </anchor>
              </controlPr>
            </control>
          </mc:Choice>
        </mc:AlternateContent>
        <mc:AlternateContent xmlns:mc="http://schemas.openxmlformats.org/markup-compatibility/2006">
          <mc:Choice Requires="x14">
            <control shapeId="1056" r:id="rId37" name="Check Box 32">
              <controlPr defaultSize="0" autoFill="0" autoLine="0" autoPict="0">
                <anchor moveWithCells="1">
                  <from>
                    <xdr:col>4</xdr:col>
                    <xdr:colOff>238125</xdr:colOff>
                    <xdr:row>277</xdr:row>
                    <xdr:rowOff>171450</xdr:rowOff>
                  </from>
                  <to>
                    <xdr:col>4</xdr:col>
                    <xdr:colOff>542925</xdr:colOff>
                    <xdr:row>279</xdr:row>
                    <xdr:rowOff>9525</xdr:rowOff>
                  </to>
                </anchor>
              </controlPr>
            </control>
          </mc:Choice>
        </mc:AlternateContent>
        <mc:AlternateContent xmlns:mc="http://schemas.openxmlformats.org/markup-compatibility/2006">
          <mc:Choice Requires="x14">
            <control shapeId="1057" r:id="rId38" name="Check Box 33">
              <controlPr defaultSize="0" autoFill="0" autoLine="0" autoPict="0">
                <anchor moveWithCells="1">
                  <from>
                    <xdr:col>4</xdr:col>
                    <xdr:colOff>238125</xdr:colOff>
                    <xdr:row>279</xdr:row>
                    <xdr:rowOff>180975</xdr:rowOff>
                  </from>
                  <to>
                    <xdr:col>4</xdr:col>
                    <xdr:colOff>542925</xdr:colOff>
                    <xdr:row>281</xdr:row>
                    <xdr:rowOff>9525</xdr:rowOff>
                  </to>
                </anchor>
              </controlPr>
            </control>
          </mc:Choice>
        </mc:AlternateContent>
        <mc:AlternateContent xmlns:mc="http://schemas.openxmlformats.org/markup-compatibility/2006">
          <mc:Choice Requires="x14">
            <control shapeId="1058" r:id="rId39" name="Check Box 34">
              <controlPr defaultSize="0" autoFill="0" autoLine="0" autoPict="0">
                <anchor moveWithCells="1">
                  <from>
                    <xdr:col>4</xdr:col>
                    <xdr:colOff>238125</xdr:colOff>
                    <xdr:row>279</xdr:row>
                    <xdr:rowOff>0</xdr:rowOff>
                  </from>
                  <to>
                    <xdr:col>4</xdr:col>
                    <xdr:colOff>542925</xdr:colOff>
                    <xdr:row>279</xdr:row>
                    <xdr:rowOff>180975</xdr:rowOff>
                  </to>
                </anchor>
              </controlPr>
            </control>
          </mc:Choice>
        </mc:AlternateContent>
        <mc:AlternateContent xmlns:mc="http://schemas.openxmlformats.org/markup-compatibility/2006">
          <mc:Choice Requires="x14">
            <control shapeId="1059" r:id="rId40" name="Check Box 35">
              <controlPr defaultSize="0" autoFill="0" autoLine="0" autoPict="0">
                <anchor moveWithCells="1">
                  <from>
                    <xdr:col>4</xdr:col>
                    <xdr:colOff>238125</xdr:colOff>
                    <xdr:row>280</xdr:row>
                    <xdr:rowOff>114300</xdr:rowOff>
                  </from>
                  <to>
                    <xdr:col>4</xdr:col>
                    <xdr:colOff>542925</xdr:colOff>
                    <xdr:row>282</xdr:row>
                    <xdr:rowOff>57150</xdr:rowOff>
                  </to>
                </anchor>
              </controlPr>
            </control>
          </mc:Choice>
        </mc:AlternateContent>
        <mc:AlternateContent xmlns:mc="http://schemas.openxmlformats.org/markup-compatibility/2006">
          <mc:Choice Requires="x14">
            <control shapeId="1060" r:id="rId41" name="Check Box 36">
              <controlPr defaultSize="0" autoFill="0" autoLine="0" autoPict="0">
                <anchor moveWithCells="1">
                  <from>
                    <xdr:col>4</xdr:col>
                    <xdr:colOff>238125</xdr:colOff>
                    <xdr:row>281</xdr:row>
                    <xdr:rowOff>104775</xdr:rowOff>
                  </from>
                  <to>
                    <xdr:col>4</xdr:col>
                    <xdr:colOff>542925</xdr:colOff>
                    <xdr:row>283</xdr:row>
                    <xdr:rowOff>66675</xdr:rowOff>
                  </to>
                </anchor>
              </controlPr>
            </control>
          </mc:Choice>
        </mc:AlternateContent>
        <mc:AlternateContent xmlns:mc="http://schemas.openxmlformats.org/markup-compatibility/2006">
          <mc:Choice Requires="x14">
            <control shapeId="1061" r:id="rId42" name="Check Box 37">
              <controlPr defaultSize="0" autoFill="0" autoLine="0" autoPict="0">
                <anchor moveWithCells="1">
                  <from>
                    <xdr:col>4</xdr:col>
                    <xdr:colOff>238125</xdr:colOff>
                    <xdr:row>282</xdr:row>
                    <xdr:rowOff>104775</xdr:rowOff>
                  </from>
                  <to>
                    <xdr:col>4</xdr:col>
                    <xdr:colOff>542925</xdr:colOff>
                    <xdr:row>284</xdr:row>
                    <xdr:rowOff>76200</xdr:rowOff>
                  </to>
                </anchor>
              </controlPr>
            </control>
          </mc:Choice>
        </mc:AlternateContent>
        <mc:AlternateContent xmlns:mc="http://schemas.openxmlformats.org/markup-compatibility/2006">
          <mc:Choice Requires="x14">
            <control shapeId="1062" r:id="rId43" name="Check Box 38">
              <controlPr defaultSize="0" autoFill="0" autoLine="0" autoPict="0">
                <anchor moveWithCells="1">
                  <from>
                    <xdr:col>4</xdr:col>
                    <xdr:colOff>238125</xdr:colOff>
                    <xdr:row>283</xdr:row>
                    <xdr:rowOff>123825</xdr:rowOff>
                  </from>
                  <to>
                    <xdr:col>4</xdr:col>
                    <xdr:colOff>542925</xdr:colOff>
                    <xdr:row>285</xdr:row>
                    <xdr:rowOff>38100</xdr:rowOff>
                  </to>
                </anchor>
              </controlPr>
            </control>
          </mc:Choice>
        </mc:AlternateContent>
        <mc:AlternateContent xmlns:mc="http://schemas.openxmlformats.org/markup-compatibility/2006">
          <mc:Choice Requires="x14">
            <control shapeId="1063" r:id="rId44" name="Check Box 39">
              <controlPr defaultSize="0" autoFill="0" autoLine="0" autoPict="0">
                <anchor moveWithCells="1">
                  <from>
                    <xdr:col>4</xdr:col>
                    <xdr:colOff>238125</xdr:colOff>
                    <xdr:row>284</xdr:row>
                    <xdr:rowOff>142875</xdr:rowOff>
                  </from>
                  <to>
                    <xdr:col>4</xdr:col>
                    <xdr:colOff>542925</xdr:colOff>
                    <xdr:row>286</xdr:row>
                    <xdr:rowOff>19050</xdr:rowOff>
                  </to>
                </anchor>
              </controlPr>
            </control>
          </mc:Choice>
        </mc:AlternateContent>
        <mc:AlternateContent xmlns:mc="http://schemas.openxmlformats.org/markup-compatibility/2006">
          <mc:Choice Requires="x14">
            <control shapeId="1064" r:id="rId45" name="Check Box 40">
              <controlPr defaultSize="0" autoFill="0" autoLine="0" autoPict="0">
                <anchor moveWithCells="1">
                  <from>
                    <xdr:col>5</xdr:col>
                    <xdr:colOff>180975</xdr:colOff>
                    <xdr:row>272</xdr:row>
                    <xdr:rowOff>161925</xdr:rowOff>
                  </from>
                  <to>
                    <xdr:col>5</xdr:col>
                    <xdr:colOff>485775</xdr:colOff>
                    <xdr:row>273</xdr:row>
                    <xdr:rowOff>171450</xdr:rowOff>
                  </to>
                </anchor>
              </controlPr>
            </control>
          </mc:Choice>
        </mc:AlternateContent>
        <mc:AlternateContent xmlns:mc="http://schemas.openxmlformats.org/markup-compatibility/2006">
          <mc:Choice Requires="x14">
            <control shapeId="1065" r:id="rId46" name="Check Box 41">
              <controlPr defaultSize="0" autoFill="0" autoLine="0" autoPict="0">
                <anchor moveWithCells="1">
                  <from>
                    <xdr:col>5</xdr:col>
                    <xdr:colOff>180975</xdr:colOff>
                    <xdr:row>273</xdr:row>
                    <xdr:rowOff>180975</xdr:rowOff>
                  </from>
                  <to>
                    <xdr:col>5</xdr:col>
                    <xdr:colOff>485775</xdr:colOff>
                    <xdr:row>275</xdr:row>
                    <xdr:rowOff>9525</xdr:rowOff>
                  </to>
                </anchor>
              </controlPr>
            </control>
          </mc:Choice>
        </mc:AlternateContent>
        <mc:AlternateContent xmlns:mc="http://schemas.openxmlformats.org/markup-compatibility/2006">
          <mc:Choice Requires="x14">
            <control shapeId="1066" r:id="rId47" name="Check Box 42">
              <controlPr defaultSize="0" autoFill="0" autoLine="0" autoPict="0">
                <anchor moveWithCells="1">
                  <from>
                    <xdr:col>5</xdr:col>
                    <xdr:colOff>180975</xdr:colOff>
                    <xdr:row>274</xdr:row>
                    <xdr:rowOff>180975</xdr:rowOff>
                  </from>
                  <to>
                    <xdr:col>5</xdr:col>
                    <xdr:colOff>485775</xdr:colOff>
                    <xdr:row>275</xdr:row>
                    <xdr:rowOff>171450</xdr:rowOff>
                  </to>
                </anchor>
              </controlPr>
            </control>
          </mc:Choice>
        </mc:AlternateContent>
        <mc:AlternateContent xmlns:mc="http://schemas.openxmlformats.org/markup-compatibility/2006">
          <mc:Choice Requires="x14">
            <control shapeId="1067" r:id="rId48" name="Check Box 43">
              <controlPr defaultSize="0" autoFill="0" autoLine="0" autoPict="0">
                <anchor moveWithCells="1">
                  <from>
                    <xdr:col>5</xdr:col>
                    <xdr:colOff>180975</xdr:colOff>
                    <xdr:row>275</xdr:row>
                    <xdr:rowOff>152400</xdr:rowOff>
                  </from>
                  <to>
                    <xdr:col>5</xdr:col>
                    <xdr:colOff>485775</xdr:colOff>
                    <xdr:row>277</xdr:row>
                    <xdr:rowOff>9525</xdr:rowOff>
                  </to>
                </anchor>
              </controlPr>
            </control>
          </mc:Choice>
        </mc:AlternateContent>
        <mc:AlternateContent xmlns:mc="http://schemas.openxmlformats.org/markup-compatibility/2006">
          <mc:Choice Requires="x14">
            <control shapeId="1068" r:id="rId49" name="Check Box 44">
              <controlPr defaultSize="0" autoFill="0" autoLine="0" autoPict="0">
                <anchor moveWithCells="1">
                  <from>
                    <xdr:col>5</xdr:col>
                    <xdr:colOff>180975</xdr:colOff>
                    <xdr:row>276</xdr:row>
                    <xdr:rowOff>171450</xdr:rowOff>
                  </from>
                  <to>
                    <xdr:col>5</xdr:col>
                    <xdr:colOff>485775</xdr:colOff>
                    <xdr:row>277</xdr:row>
                    <xdr:rowOff>171450</xdr:rowOff>
                  </to>
                </anchor>
              </controlPr>
            </control>
          </mc:Choice>
        </mc:AlternateContent>
        <mc:AlternateContent xmlns:mc="http://schemas.openxmlformats.org/markup-compatibility/2006">
          <mc:Choice Requires="x14">
            <control shapeId="1069" r:id="rId50" name="Check Box 45">
              <controlPr defaultSize="0" autoFill="0" autoLine="0" autoPict="0">
                <anchor moveWithCells="1">
                  <from>
                    <xdr:col>5</xdr:col>
                    <xdr:colOff>180975</xdr:colOff>
                    <xdr:row>277</xdr:row>
                    <xdr:rowOff>171450</xdr:rowOff>
                  </from>
                  <to>
                    <xdr:col>5</xdr:col>
                    <xdr:colOff>485775</xdr:colOff>
                    <xdr:row>278</xdr:row>
                    <xdr:rowOff>171450</xdr:rowOff>
                  </to>
                </anchor>
              </controlPr>
            </control>
          </mc:Choice>
        </mc:AlternateContent>
        <mc:AlternateContent xmlns:mc="http://schemas.openxmlformats.org/markup-compatibility/2006">
          <mc:Choice Requires="x14">
            <control shapeId="1070" r:id="rId51" name="Check Box 46">
              <controlPr defaultSize="0" autoFill="0" autoLine="0" autoPict="0">
                <anchor moveWithCells="1">
                  <from>
                    <xdr:col>5</xdr:col>
                    <xdr:colOff>180975</xdr:colOff>
                    <xdr:row>279</xdr:row>
                    <xdr:rowOff>161925</xdr:rowOff>
                  </from>
                  <to>
                    <xdr:col>5</xdr:col>
                    <xdr:colOff>485775</xdr:colOff>
                    <xdr:row>281</xdr:row>
                    <xdr:rowOff>19050</xdr:rowOff>
                  </to>
                </anchor>
              </controlPr>
            </control>
          </mc:Choice>
        </mc:AlternateContent>
        <mc:AlternateContent xmlns:mc="http://schemas.openxmlformats.org/markup-compatibility/2006">
          <mc:Choice Requires="x14">
            <control shapeId="1071" r:id="rId52" name="Check Box 47">
              <controlPr defaultSize="0" autoFill="0" autoLine="0" autoPict="0">
                <anchor moveWithCells="1">
                  <from>
                    <xdr:col>5</xdr:col>
                    <xdr:colOff>180975</xdr:colOff>
                    <xdr:row>278</xdr:row>
                    <xdr:rowOff>171450</xdr:rowOff>
                  </from>
                  <to>
                    <xdr:col>5</xdr:col>
                    <xdr:colOff>485775</xdr:colOff>
                    <xdr:row>279</xdr:row>
                    <xdr:rowOff>171450</xdr:rowOff>
                  </to>
                </anchor>
              </controlPr>
            </control>
          </mc:Choice>
        </mc:AlternateContent>
        <mc:AlternateContent xmlns:mc="http://schemas.openxmlformats.org/markup-compatibility/2006">
          <mc:Choice Requires="x14">
            <control shapeId="1072" r:id="rId53" name="Check Box 48">
              <controlPr defaultSize="0" autoFill="0" autoLine="0" autoPict="0">
                <anchor moveWithCells="1">
                  <from>
                    <xdr:col>5</xdr:col>
                    <xdr:colOff>180975</xdr:colOff>
                    <xdr:row>280</xdr:row>
                    <xdr:rowOff>114300</xdr:rowOff>
                  </from>
                  <to>
                    <xdr:col>5</xdr:col>
                    <xdr:colOff>485775</xdr:colOff>
                    <xdr:row>282</xdr:row>
                    <xdr:rowOff>57150</xdr:rowOff>
                  </to>
                </anchor>
              </controlPr>
            </control>
          </mc:Choice>
        </mc:AlternateContent>
        <mc:AlternateContent xmlns:mc="http://schemas.openxmlformats.org/markup-compatibility/2006">
          <mc:Choice Requires="x14">
            <control shapeId="1073" r:id="rId54" name="Check Box 49">
              <controlPr defaultSize="0" autoFill="0" autoLine="0" autoPict="0">
                <anchor moveWithCells="1">
                  <from>
                    <xdr:col>5</xdr:col>
                    <xdr:colOff>180975</xdr:colOff>
                    <xdr:row>281</xdr:row>
                    <xdr:rowOff>104775</xdr:rowOff>
                  </from>
                  <to>
                    <xdr:col>5</xdr:col>
                    <xdr:colOff>485775</xdr:colOff>
                    <xdr:row>283</xdr:row>
                    <xdr:rowOff>66675</xdr:rowOff>
                  </to>
                </anchor>
              </controlPr>
            </control>
          </mc:Choice>
        </mc:AlternateContent>
        <mc:AlternateContent xmlns:mc="http://schemas.openxmlformats.org/markup-compatibility/2006">
          <mc:Choice Requires="x14">
            <control shapeId="1074" r:id="rId55" name="Check Box 50">
              <controlPr defaultSize="0" autoFill="0" autoLine="0" autoPict="0">
                <anchor moveWithCells="1">
                  <from>
                    <xdr:col>5</xdr:col>
                    <xdr:colOff>180975</xdr:colOff>
                    <xdr:row>282</xdr:row>
                    <xdr:rowOff>104775</xdr:rowOff>
                  </from>
                  <to>
                    <xdr:col>5</xdr:col>
                    <xdr:colOff>485775</xdr:colOff>
                    <xdr:row>284</xdr:row>
                    <xdr:rowOff>76200</xdr:rowOff>
                  </to>
                </anchor>
              </controlPr>
            </control>
          </mc:Choice>
        </mc:AlternateContent>
        <mc:AlternateContent xmlns:mc="http://schemas.openxmlformats.org/markup-compatibility/2006">
          <mc:Choice Requires="x14">
            <control shapeId="1075" r:id="rId56" name="Check Box 51">
              <controlPr defaultSize="0" autoFill="0" autoLine="0" autoPict="0">
                <anchor moveWithCells="1">
                  <from>
                    <xdr:col>5</xdr:col>
                    <xdr:colOff>180975</xdr:colOff>
                    <xdr:row>283</xdr:row>
                    <xdr:rowOff>123825</xdr:rowOff>
                  </from>
                  <to>
                    <xdr:col>5</xdr:col>
                    <xdr:colOff>485775</xdr:colOff>
                    <xdr:row>285</xdr:row>
                    <xdr:rowOff>38100</xdr:rowOff>
                  </to>
                </anchor>
              </controlPr>
            </control>
          </mc:Choice>
        </mc:AlternateContent>
        <mc:AlternateContent xmlns:mc="http://schemas.openxmlformats.org/markup-compatibility/2006">
          <mc:Choice Requires="x14">
            <control shapeId="1076" r:id="rId57" name="Check Box 52">
              <controlPr defaultSize="0" autoFill="0" autoLine="0" autoPict="0">
                <anchor moveWithCells="1">
                  <from>
                    <xdr:col>5</xdr:col>
                    <xdr:colOff>180975</xdr:colOff>
                    <xdr:row>284</xdr:row>
                    <xdr:rowOff>161925</xdr:rowOff>
                  </from>
                  <to>
                    <xdr:col>5</xdr:col>
                    <xdr:colOff>485775</xdr:colOff>
                    <xdr:row>286</xdr:row>
                    <xdr:rowOff>38100</xdr:rowOff>
                  </to>
                </anchor>
              </controlPr>
            </control>
          </mc:Choice>
        </mc:AlternateContent>
        <mc:AlternateContent xmlns:mc="http://schemas.openxmlformats.org/markup-compatibility/2006">
          <mc:Choice Requires="x14">
            <control shapeId="1077" r:id="rId58" name="Check Box 53">
              <controlPr defaultSize="0" autoFill="0" autoLine="0" autoPict="0">
                <anchor moveWithCells="1">
                  <from>
                    <xdr:col>9</xdr:col>
                    <xdr:colOff>247650</xdr:colOff>
                    <xdr:row>297</xdr:row>
                    <xdr:rowOff>95250</xdr:rowOff>
                  </from>
                  <to>
                    <xdr:col>9</xdr:col>
                    <xdr:colOff>552450</xdr:colOff>
                    <xdr:row>299</xdr:row>
                    <xdr:rowOff>95250</xdr:rowOff>
                  </to>
                </anchor>
              </controlPr>
            </control>
          </mc:Choice>
        </mc:AlternateContent>
        <mc:AlternateContent xmlns:mc="http://schemas.openxmlformats.org/markup-compatibility/2006">
          <mc:Choice Requires="x14">
            <control shapeId="1078" r:id="rId59" name="Check Box 54">
              <controlPr defaultSize="0" autoFill="0" autoLine="0" autoPict="0">
                <anchor moveWithCells="1">
                  <from>
                    <xdr:col>7</xdr:col>
                    <xdr:colOff>333375</xdr:colOff>
                    <xdr:row>297</xdr:row>
                    <xdr:rowOff>104775</xdr:rowOff>
                  </from>
                  <to>
                    <xdr:col>7</xdr:col>
                    <xdr:colOff>638175</xdr:colOff>
                    <xdr:row>299</xdr:row>
                    <xdr:rowOff>76200</xdr:rowOff>
                  </to>
                </anchor>
              </controlPr>
            </control>
          </mc:Choice>
        </mc:AlternateContent>
        <mc:AlternateContent xmlns:mc="http://schemas.openxmlformats.org/markup-compatibility/2006">
          <mc:Choice Requires="x14">
            <control shapeId="1079" r:id="rId60" name="Check Box 55">
              <controlPr defaultSize="0" autoFill="0" autoLine="0" autoPict="0">
                <anchor moveWithCells="1">
                  <from>
                    <xdr:col>0</xdr:col>
                    <xdr:colOff>942975</xdr:colOff>
                    <xdr:row>304</xdr:row>
                    <xdr:rowOff>19050</xdr:rowOff>
                  </from>
                  <to>
                    <xdr:col>0</xdr:col>
                    <xdr:colOff>942975</xdr:colOff>
                    <xdr:row>304</xdr:row>
                    <xdr:rowOff>247650</xdr:rowOff>
                  </to>
                </anchor>
              </controlPr>
            </control>
          </mc:Choice>
        </mc:AlternateContent>
        <mc:AlternateContent xmlns:mc="http://schemas.openxmlformats.org/markup-compatibility/2006">
          <mc:Choice Requires="x14">
            <control shapeId="1080" r:id="rId61" name="Check Box 56">
              <controlPr defaultSize="0" autoFill="0" autoLine="0" autoPict="0">
                <anchor moveWithCells="1">
                  <from>
                    <xdr:col>0</xdr:col>
                    <xdr:colOff>942975</xdr:colOff>
                    <xdr:row>305</xdr:row>
                    <xdr:rowOff>0</xdr:rowOff>
                  </from>
                  <to>
                    <xdr:col>1</xdr:col>
                    <xdr:colOff>0</xdr:colOff>
                    <xdr:row>305</xdr:row>
                    <xdr:rowOff>228600</xdr:rowOff>
                  </to>
                </anchor>
              </controlPr>
            </control>
          </mc:Choice>
        </mc:AlternateContent>
        <mc:AlternateContent xmlns:mc="http://schemas.openxmlformats.org/markup-compatibility/2006">
          <mc:Choice Requires="x14">
            <control shapeId="1081" r:id="rId62" name="Check Box 57">
              <controlPr defaultSize="0" autoFill="0" autoLine="0" autoPict="0">
                <anchor moveWithCells="1">
                  <from>
                    <xdr:col>0</xdr:col>
                    <xdr:colOff>723900</xdr:colOff>
                    <xdr:row>304</xdr:row>
                    <xdr:rowOff>76200</xdr:rowOff>
                  </from>
                  <to>
                    <xdr:col>1</xdr:col>
                    <xdr:colOff>85725</xdr:colOff>
                    <xdr:row>304</xdr:row>
                    <xdr:rowOff>247650</xdr:rowOff>
                  </to>
                </anchor>
              </controlPr>
            </control>
          </mc:Choice>
        </mc:AlternateContent>
        <mc:AlternateContent xmlns:mc="http://schemas.openxmlformats.org/markup-compatibility/2006">
          <mc:Choice Requires="x14">
            <control shapeId="1082" r:id="rId63" name="Check Box 58">
              <controlPr defaultSize="0" autoFill="0" autoLine="0" autoPict="0">
                <anchor moveWithCells="1">
                  <from>
                    <xdr:col>0</xdr:col>
                    <xdr:colOff>742950</xdr:colOff>
                    <xdr:row>305</xdr:row>
                    <xdr:rowOff>95250</xdr:rowOff>
                  </from>
                  <to>
                    <xdr:col>1</xdr:col>
                    <xdr:colOff>104775</xdr:colOff>
                    <xdr:row>305</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Prices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 Thonnissen</dc:creator>
  <cp:lastModifiedBy>Jorg</cp:lastModifiedBy>
  <cp:lastPrinted>2013-08-02T12:36:38Z</cp:lastPrinted>
  <dcterms:created xsi:type="dcterms:W3CDTF">2013-08-02T11:49:51Z</dcterms:created>
  <dcterms:modified xsi:type="dcterms:W3CDTF">2013-08-12T11:38:48Z</dcterms:modified>
</cp:coreProperties>
</file>